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240" windowHeight="10935" tabRatio="417" activeTab="1"/>
  </bookViews>
  <sheets>
    <sheet name="Contributor" sheetId="5" r:id="rId1"/>
    <sheet name="Data input" sheetId="1" r:id="rId2"/>
    <sheet name="Undo" sheetId="7" state="hidden" r:id="rId3"/>
    <sheet name="Indicators" sheetId="4" r:id="rId4"/>
  </sheets>
  <definedNames>
    <definedName name="_xlnm.Print_Area" localSheetId="1">'Data input'!$A$1:$Q$440</definedName>
    <definedName name="_xlnm.Print_Area" localSheetId="3">Indicators!$A$1:$L$64</definedName>
  </definedNames>
  <calcPr calcId="125725"/>
</workbook>
</file>

<file path=xl/calcChain.xml><?xml version="1.0" encoding="utf-8"?>
<calcChain xmlns="http://schemas.openxmlformats.org/spreadsheetml/2006/main">
  <c r="O60" i="1"/>
  <c r="J60"/>
  <c r="O57"/>
  <c r="J57"/>
  <c r="O48" l="1"/>
  <c r="J48"/>
  <c r="O47"/>
  <c r="J47"/>
  <c r="O46"/>
  <c r="J46"/>
  <c r="O45"/>
  <c r="J45"/>
  <c r="O59" l="1"/>
  <c r="J59"/>
  <c r="J255" l="1"/>
  <c r="O255"/>
  <c r="O287"/>
  <c r="J287"/>
  <c r="O40" l="1"/>
  <c r="J40"/>
  <c r="O39"/>
  <c r="J39"/>
  <c r="J38"/>
  <c r="O37"/>
  <c r="J37"/>
  <c r="O256"/>
  <c r="J256"/>
  <c r="O274"/>
  <c r="J274"/>
  <c r="O273"/>
  <c r="J273"/>
  <c r="J278"/>
  <c r="O77" l="1"/>
  <c r="J77"/>
  <c r="O43"/>
  <c r="J43"/>
  <c r="O254"/>
  <c r="J254"/>
  <c r="O78"/>
  <c r="J78"/>
  <c r="O76"/>
  <c r="J76"/>
  <c r="O58"/>
  <c r="J58"/>
  <c r="O286"/>
  <c r="J286"/>
  <c r="O285"/>
  <c r="J285"/>
  <c r="O253"/>
  <c r="J253"/>
  <c r="O252"/>
  <c r="J252"/>
  <c r="O251"/>
  <c r="J251"/>
  <c r="O250"/>
  <c r="J250"/>
  <c r="O249"/>
  <c r="J249"/>
  <c r="O248"/>
  <c r="J248"/>
  <c r="O247"/>
  <c r="J247"/>
  <c r="O246"/>
  <c r="J246"/>
  <c r="O245"/>
  <c r="J245"/>
  <c r="O244"/>
  <c r="J244"/>
  <c r="O243"/>
  <c r="J243"/>
  <c r="O242"/>
  <c r="J242"/>
  <c r="O241"/>
  <c r="J241"/>
  <c r="O240"/>
  <c r="J240"/>
  <c r="O239"/>
  <c r="J239"/>
  <c r="O238"/>
  <c r="J238"/>
  <c r="O237"/>
  <c r="J237"/>
  <c r="O236"/>
  <c r="J236"/>
  <c r="O235"/>
  <c r="J235"/>
  <c r="O234"/>
  <c r="J234"/>
  <c r="O233"/>
  <c r="J233"/>
  <c r="O232"/>
  <c r="J232"/>
  <c r="O231"/>
  <c r="J231"/>
  <c r="O230"/>
  <c r="J230"/>
  <c r="O229"/>
  <c r="J229"/>
  <c r="O228"/>
  <c r="J228"/>
  <c r="O227"/>
  <c r="J227"/>
  <c r="O226"/>
  <c r="J226"/>
  <c r="O225"/>
  <c r="J225"/>
  <c r="O224"/>
  <c r="J224"/>
  <c r="O223"/>
  <c r="J223"/>
  <c r="O222"/>
  <c r="J222"/>
  <c r="O221"/>
  <c r="J221"/>
  <c r="O220"/>
  <c r="J220"/>
  <c r="O219"/>
  <c r="J219"/>
  <c r="O218"/>
  <c r="J218"/>
  <c r="O217"/>
  <c r="J217"/>
  <c r="O216"/>
  <c r="J216"/>
  <c r="O215"/>
  <c r="J215"/>
  <c r="O214"/>
  <c r="J214"/>
  <c r="O213"/>
  <c r="J213"/>
  <c r="O212"/>
  <c r="J212"/>
  <c r="O211"/>
  <c r="J211"/>
  <c r="O210"/>
  <c r="J210"/>
  <c r="O209"/>
  <c r="J209"/>
  <c r="O208"/>
  <c r="J208"/>
  <c r="O207"/>
  <c r="J207"/>
  <c r="O206"/>
  <c r="J206"/>
  <c r="O205"/>
  <c r="J205"/>
  <c r="O204"/>
  <c r="J204"/>
  <c r="O203"/>
  <c r="J203"/>
  <c r="O202"/>
  <c r="J202"/>
  <c r="O201"/>
  <c r="J201"/>
  <c r="O200"/>
  <c r="J200"/>
  <c r="O199"/>
  <c r="J199"/>
  <c r="O198"/>
  <c r="J198"/>
  <c r="O197"/>
  <c r="J197"/>
  <c r="O196"/>
  <c r="J196"/>
  <c r="O195"/>
  <c r="J195"/>
  <c r="O194"/>
  <c r="J194"/>
  <c r="O193"/>
  <c r="J193"/>
  <c r="O192"/>
  <c r="J192"/>
  <c r="O191"/>
  <c r="J191"/>
  <c r="O190"/>
  <c r="J190"/>
  <c r="O189"/>
  <c r="J189"/>
  <c r="O188"/>
  <c r="J188"/>
  <c r="O187"/>
  <c r="J187"/>
  <c r="O186"/>
  <c r="J186"/>
  <c r="O185"/>
  <c r="J185"/>
  <c r="O184"/>
  <c r="J184"/>
  <c r="O183"/>
  <c r="J183"/>
  <c r="O182"/>
  <c r="J182"/>
  <c r="O181"/>
  <c r="J181"/>
  <c r="O180"/>
  <c r="J180"/>
  <c r="O179"/>
  <c r="J179"/>
  <c r="O178"/>
  <c r="J178"/>
  <c r="O177"/>
  <c r="J177"/>
  <c r="O176"/>
  <c r="J176"/>
  <c r="O175"/>
  <c r="J175"/>
  <c r="O174"/>
  <c r="J174"/>
  <c r="O173"/>
  <c r="J173"/>
  <c r="O172"/>
  <c r="J172"/>
  <c r="O171"/>
  <c r="J171"/>
  <c r="O170"/>
  <c r="J170"/>
  <c r="O169"/>
  <c r="J169"/>
  <c r="O168"/>
  <c r="J168"/>
  <c r="O167"/>
  <c r="J167"/>
  <c r="O166"/>
  <c r="J166"/>
  <c r="O165"/>
  <c r="J165"/>
  <c r="O164"/>
  <c r="J164"/>
  <c r="O163"/>
  <c r="J163"/>
  <c r="O162"/>
  <c r="J162"/>
  <c r="O161"/>
  <c r="J161"/>
  <c r="O160"/>
  <c r="J160"/>
  <c r="O159"/>
  <c r="J159"/>
  <c r="O158"/>
  <c r="J158"/>
  <c r="O157"/>
  <c r="J157"/>
  <c r="O156"/>
  <c r="J156"/>
  <c r="O155"/>
  <c r="J155"/>
  <c r="O154"/>
  <c r="J154"/>
  <c r="O153"/>
  <c r="J153"/>
  <c r="O152"/>
  <c r="J152"/>
  <c r="O151"/>
  <c r="J151"/>
  <c r="O150"/>
  <c r="J150"/>
  <c r="O149"/>
  <c r="J149"/>
  <c r="O148"/>
  <c r="J148"/>
  <c r="O147"/>
  <c r="J147"/>
  <c r="O146"/>
  <c r="J146"/>
  <c r="O145"/>
  <c r="J145"/>
  <c r="O144"/>
  <c r="J144"/>
  <c r="O143"/>
  <c r="J143"/>
  <c r="O142"/>
  <c r="J142"/>
  <c r="O141"/>
  <c r="J141"/>
  <c r="O140"/>
  <c r="J140"/>
  <c r="O139"/>
  <c r="J139"/>
  <c r="O138"/>
  <c r="J138"/>
  <c r="O137"/>
  <c r="J137"/>
  <c r="O136"/>
  <c r="J136"/>
  <c r="O135"/>
  <c r="J135"/>
  <c r="O134"/>
  <c r="J134"/>
  <c r="O133"/>
  <c r="J133"/>
  <c r="O132"/>
  <c r="J132"/>
  <c r="O131"/>
  <c r="J131"/>
  <c r="O130"/>
  <c r="J130"/>
  <c r="O129"/>
  <c r="J129"/>
  <c r="O128"/>
  <c r="J128"/>
  <c r="O127"/>
  <c r="J127"/>
  <c r="O126"/>
  <c r="J126"/>
  <c r="O125"/>
  <c r="J125"/>
  <c r="O124"/>
  <c r="J124"/>
  <c r="O123"/>
  <c r="J123"/>
  <c r="O122"/>
  <c r="J122"/>
  <c r="O121"/>
  <c r="J121"/>
  <c r="O120"/>
  <c r="J120"/>
  <c r="O119"/>
  <c r="J119"/>
  <c r="O118"/>
  <c r="J118"/>
  <c r="O117"/>
  <c r="J117"/>
  <c r="O116"/>
  <c r="J116"/>
  <c r="O115"/>
  <c r="J115"/>
  <c r="O114"/>
  <c r="J114"/>
  <c r="O113"/>
  <c r="J113"/>
  <c r="O112"/>
  <c r="J112"/>
  <c r="O111"/>
  <c r="J111"/>
  <c r="O110"/>
  <c r="J110"/>
  <c r="O109"/>
  <c r="J109"/>
  <c r="O108"/>
  <c r="J108"/>
  <c r="O107"/>
  <c r="J107"/>
  <c r="O106"/>
  <c r="J106"/>
  <c r="O105"/>
  <c r="J105"/>
  <c r="O104"/>
  <c r="J104"/>
  <c r="O103"/>
  <c r="J103"/>
  <c r="O102"/>
  <c r="J102"/>
  <c r="O101"/>
  <c r="J101"/>
  <c r="O100"/>
  <c r="J100"/>
  <c r="O99"/>
  <c r="J99"/>
  <c r="O98"/>
  <c r="J98"/>
  <c r="O97"/>
  <c r="J97"/>
  <c r="O96"/>
  <c r="J96"/>
  <c r="O95"/>
  <c r="J95"/>
  <c r="O94"/>
  <c r="J94"/>
  <c r="O93"/>
  <c r="J93"/>
  <c r="O92"/>
  <c r="J92"/>
  <c r="O91"/>
  <c r="J91"/>
  <c r="O90"/>
  <c r="J90"/>
  <c r="O89"/>
  <c r="J89"/>
  <c r="O88"/>
  <c r="J88"/>
  <c r="O87"/>
  <c r="J87"/>
  <c r="O86"/>
  <c r="J86"/>
  <c r="O85"/>
  <c r="J85"/>
  <c r="O84"/>
  <c r="J84"/>
  <c r="O83"/>
  <c r="J83"/>
  <c r="O82"/>
  <c r="J82"/>
  <c r="O81"/>
  <c r="J81"/>
  <c r="O80"/>
  <c r="J80"/>
  <c r="O79"/>
  <c r="J79"/>
  <c r="J257"/>
  <c r="O257"/>
  <c r="J258"/>
  <c r="O258"/>
  <c r="J259"/>
  <c r="O259"/>
  <c r="J260"/>
  <c r="O260"/>
  <c r="J261"/>
  <c r="O261"/>
  <c r="J262"/>
  <c r="O262"/>
  <c r="J263"/>
  <c r="O263"/>
  <c r="J264"/>
  <c r="O264"/>
  <c r="J265"/>
  <c r="O265"/>
  <c r="J266"/>
  <c r="O266"/>
  <c r="J267"/>
  <c r="O267"/>
  <c r="J268"/>
  <c r="O268"/>
  <c r="J269"/>
  <c r="O269"/>
  <c r="J270"/>
  <c r="O270"/>
  <c r="J271"/>
  <c r="O271"/>
  <c r="J272"/>
  <c r="O272"/>
  <c r="J276"/>
  <c r="O276"/>
  <c r="J277"/>
  <c r="O277"/>
  <c r="O278"/>
  <c r="J279"/>
  <c r="O279"/>
  <c r="J280"/>
  <c r="O280"/>
  <c r="J281"/>
  <c r="O281"/>
  <c r="J283"/>
  <c r="O283"/>
  <c r="J284"/>
  <c r="O284"/>
  <c r="J291"/>
  <c r="O291"/>
  <c r="J292"/>
  <c r="O292"/>
  <c r="J293"/>
  <c r="O293"/>
  <c r="C311"/>
  <c r="D311"/>
  <c r="F311"/>
  <c r="G311"/>
  <c r="L311"/>
  <c r="P311"/>
  <c r="Q311"/>
  <c r="C331"/>
  <c r="D331"/>
  <c r="Q329" s="1"/>
  <c r="F331"/>
  <c r="G331"/>
  <c r="L331"/>
  <c r="P331"/>
  <c r="P328" s="1"/>
  <c r="Q331"/>
  <c r="Q328" s="1"/>
  <c r="L45" i="4" s="1"/>
  <c r="C392" i="1"/>
  <c r="D392"/>
  <c r="P390" s="1"/>
  <c r="K51" i="4" s="1"/>
  <c r="F392" i="1"/>
  <c r="G392"/>
  <c r="L392"/>
  <c r="P392"/>
  <c r="P389" s="1"/>
  <c r="Q392"/>
  <c r="Q389" s="1"/>
  <c r="L50" i="4" s="1"/>
  <c r="Q424" i="1"/>
  <c r="L426"/>
  <c r="P426"/>
  <c r="P423" s="1"/>
  <c r="K55" i="4" s="1"/>
  <c r="Q426" i="1"/>
  <c r="Q423" s="1"/>
  <c r="L55" i="4" s="1"/>
  <c r="C433" i="1"/>
  <c r="D433"/>
  <c r="P429" s="1"/>
  <c r="K59" i="4" s="1"/>
  <c r="F433" i="1"/>
  <c r="G433"/>
  <c r="L433"/>
  <c r="P433"/>
  <c r="P430" s="1"/>
  <c r="K60" i="4" s="1"/>
  <c r="Q433" i="1"/>
  <c r="Q430" s="1"/>
  <c r="L60" i="4" s="1"/>
  <c r="C438" i="1"/>
  <c r="F438"/>
  <c r="G438"/>
  <c r="L438"/>
  <c r="K38" i="4"/>
  <c r="L38"/>
  <c r="K42"/>
  <c r="L42"/>
  <c r="K43"/>
  <c r="L43"/>
  <c r="K47"/>
  <c r="L47"/>
  <c r="K48"/>
  <c r="L48"/>
  <c r="K52"/>
  <c r="L52"/>
  <c r="K53"/>
  <c r="L53"/>
  <c r="K57"/>
  <c r="L57"/>
  <c r="K58"/>
  <c r="L58"/>
  <c r="D25" i="1"/>
  <c r="G23" s="1"/>
  <c r="F25"/>
  <c r="F22" s="1"/>
  <c r="G25"/>
  <c r="G22" s="1"/>
  <c r="F18" i="4" s="1"/>
  <c r="H25" i="1"/>
  <c r="J23" s="1"/>
  <c r="I25"/>
  <c r="J22" s="1"/>
  <c r="G18" i="4" s="1"/>
  <c r="K25" i="1"/>
  <c r="K22" s="1"/>
  <c r="H18" i="4" s="1"/>
  <c r="L25" i="1"/>
  <c r="M25"/>
  <c r="N25"/>
  <c r="J27"/>
  <c r="O27"/>
  <c r="J28"/>
  <c r="O28"/>
  <c r="J29"/>
  <c r="O29"/>
  <c r="J30"/>
  <c r="J31"/>
  <c r="O31"/>
  <c r="J32"/>
  <c r="J33"/>
  <c r="O33"/>
  <c r="J35"/>
  <c r="J36"/>
  <c r="O36"/>
  <c r="J41"/>
  <c r="O41"/>
  <c r="J42"/>
  <c r="O42"/>
  <c r="J44"/>
  <c r="O44"/>
  <c r="D55"/>
  <c r="G53" s="1"/>
  <c r="F55"/>
  <c r="F52" s="1"/>
  <c r="E23" i="4" s="1"/>
  <c r="G55" i="1"/>
  <c r="G52" s="1"/>
  <c r="F23" i="4" s="1"/>
  <c r="H55" i="1"/>
  <c r="J53" s="1"/>
  <c r="G24" i="4" s="1"/>
  <c r="I55" i="1"/>
  <c r="J52" s="1"/>
  <c r="G23" i="4" s="1"/>
  <c r="K55" i="1"/>
  <c r="K52" s="1"/>
  <c r="H23" i="4" s="1"/>
  <c r="L55" i="1"/>
  <c r="M55"/>
  <c r="N55"/>
  <c r="J61"/>
  <c r="O61"/>
  <c r="J62"/>
  <c r="O62"/>
  <c r="J63"/>
  <c r="O63"/>
  <c r="J64"/>
  <c r="O64"/>
  <c r="D71"/>
  <c r="G69" s="1"/>
  <c r="F71"/>
  <c r="F68" s="1"/>
  <c r="E28" i="4" s="1"/>
  <c r="G71" i="1"/>
  <c r="G68" s="1"/>
  <c r="F28" i="4" s="1"/>
  <c r="H71" i="1"/>
  <c r="J69" s="1"/>
  <c r="I71"/>
  <c r="J68" s="1"/>
  <c r="G28" i="4" s="1"/>
  <c r="K71" i="1"/>
  <c r="K68" s="1"/>
  <c r="H28" i="4" s="1"/>
  <c r="L71" i="1"/>
  <c r="M71"/>
  <c r="N71"/>
  <c r="J73"/>
  <c r="O73"/>
  <c r="J74"/>
  <c r="O74"/>
  <c r="J75"/>
  <c r="O75"/>
  <c r="P424"/>
  <c r="P309"/>
  <c r="K41" i="4" s="1"/>
  <c r="P422" i="1" l="1"/>
  <c r="K54" i="4" s="1"/>
  <c r="Q422" i="1"/>
  <c r="L54" i="4" s="1"/>
  <c r="F23" i="1"/>
  <c r="E19" i="4" s="1"/>
  <c r="K56"/>
  <c r="G303" i="1"/>
  <c r="G300" s="1"/>
  <c r="F35" i="4" s="1"/>
  <c r="P329" i="1"/>
  <c r="K46" i="4" s="1"/>
  <c r="L17" i="1"/>
  <c r="L14" s="1"/>
  <c r="I13" i="4" s="1"/>
  <c r="I17" i="1"/>
  <c r="J6" s="1"/>
  <c r="G6" i="4" s="1"/>
  <c r="P431" i="1"/>
  <c r="K61" i="4" s="1"/>
  <c r="Q390" i="1"/>
  <c r="Q429"/>
  <c r="L59" i="4" s="1"/>
  <c r="Q303" i="1"/>
  <c r="Q300" s="1"/>
  <c r="L35" i="4" s="1"/>
  <c r="O71" i="1"/>
  <c r="O25"/>
  <c r="K50" i="4"/>
  <c r="P388" i="1"/>
  <c r="K49" i="4" s="1"/>
  <c r="O55" i="1"/>
  <c r="F17"/>
  <c r="L56" i="4"/>
  <c r="Q308" i="1"/>
  <c r="L40" i="4" s="1"/>
  <c r="Q431" i="1"/>
  <c r="L61" i="4" s="1"/>
  <c r="K23" i="1"/>
  <c r="M17"/>
  <c r="M14" s="1"/>
  <c r="K17"/>
  <c r="K6" s="1"/>
  <c r="H6" i="4" s="1"/>
  <c r="K69" i="1"/>
  <c r="H17"/>
  <c r="J7" s="1"/>
  <c r="G7" i="4" s="1"/>
  <c r="C303" i="1"/>
  <c r="G301" s="1"/>
  <c r="F303"/>
  <c r="F300" s="1"/>
  <c r="E35" i="4" s="1"/>
  <c r="Q327" i="1"/>
  <c r="L44" i="4" s="1"/>
  <c r="L46"/>
  <c r="L303" i="1"/>
  <c r="L300" s="1"/>
  <c r="I35" i="4" s="1"/>
  <c r="P303" i="1"/>
  <c r="P300" s="1"/>
  <c r="K35" i="4" s="1"/>
  <c r="D303" i="1"/>
  <c r="P301" s="1"/>
  <c r="P308"/>
  <c r="Q309"/>
  <c r="G19" i="4"/>
  <c r="J21" i="1"/>
  <c r="G17" i="4" s="1"/>
  <c r="E18"/>
  <c r="F19"/>
  <c r="G21" i="1"/>
  <c r="F17" i="4" s="1"/>
  <c r="K45"/>
  <c r="F29"/>
  <c r="G67" i="1"/>
  <c r="F27" i="4" s="1"/>
  <c r="F69" i="1"/>
  <c r="G29" i="4"/>
  <c r="J67" i="1"/>
  <c r="G27" i="4" s="1"/>
  <c r="N17" i="1"/>
  <c r="N14" s="1"/>
  <c r="G17"/>
  <c r="G51"/>
  <c r="F22" i="4" s="1"/>
  <c r="F24"/>
  <c r="F53" i="1"/>
  <c r="J51"/>
  <c r="G22" i="4" s="1"/>
  <c r="D17" i="1"/>
  <c r="K53"/>
  <c r="F301" l="1"/>
  <c r="E36" i="4" s="1"/>
  <c r="F21" i="1"/>
  <c r="E17" i="4" s="1"/>
  <c r="Q6" i="1"/>
  <c r="L6" i="4" s="1"/>
  <c r="G6" i="1"/>
  <c r="F6" i="4" s="1"/>
  <c r="Q301" i="1"/>
  <c r="Q299" s="1"/>
  <c r="L34" i="4" s="1"/>
  <c r="G299" i="1"/>
  <c r="F34" i="4" s="1"/>
  <c r="P327" i="1"/>
  <c r="K44" i="4" s="1"/>
  <c r="F6" i="1"/>
  <c r="E6" i="4" s="1"/>
  <c r="J5" i="1"/>
  <c r="G5" i="4" s="1"/>
  <c r="Q7" i="1"/>
  <c r="L7" i="4" s="1"/>
  <c r="O17" i="1"/>
  <c r="O6" s="1"/>
  <c r="J6" i="4" s="1"/>
  <c r="Q388" i="1"/>
  <c r="L49" i="4" s="1"/>
  <c r="L51"/>
  <c r="L301" i="1"/>
  <c r="I36" i="4" s="1"/>
  <c r="H19"/>
  <c r="K21" i="1"/>
  <c r="H17" i="4" s="1"/>
  <c r="K67" i="1"/>
  <c r="H27" i="4" s="1"/>
  <c r="H29"/>
  <c r="P6" i="1"/>
  <c r="K6" i="4" s="1"/>
  <c r="F36"/>
  <c r="P7" i="1"/>
  <c r="L6"/>
  <c r="I6" i="4" s="1"/>
  <c r="Q307" i="1"/>
  <c r="L39" i="4" s="1"/>
  <c r="L41"/>
  <c r="K40"/>
  <c r="P307" i="1"/>
  <c r="K39" i="4" s="1"/>
  <c r="P299" i="1"/>
  <c r="K34" i="4" s="1"/>
  <c r="K36"/>
  <c r="F67" i="1"/>
  <c r="E27" i="4" s="1"/>
  <c r="E29"/>
  <c r="E24"/>
  <c r="F51" i="1"/>
  <c r="E22" i="4" s="1"/>
  <c r="K51" i="1"/>
  <c r="H22" i="4" s="1"/>
  <c r="H24"/>
  <c r="G7" i="1"/>
  <c r="O7"/>
  <c r="L7"/>
  <c r="N15"/>
  <c r="N13" s="1"/>
  <c r="K7"/>
  <c r="M15"/>
  <c r="M13" s="1"/>
  <c r="F7"/>
  <c r="L15"/>
  <c r="F299" l="1"/>
  <c r="E34" i="4" s="1"/>
  <c r="L36"/>
  <c r="Q5" i="1"/>
  <c r="L5" i="4" s="1"/>
  <c r="L299" i="1"/>
  <c r="I34" i="4" s="1"/>
  <c r="P5" i="1"/>
  <c r="K5" i="4" s="1"/>
  <c r="K7"/>
  <c r="I7"/>
  <c r="L5" i="1"/>
  <c r="I5" i="4" s="1"/>
  <c r="F5" i="1"/>
  <c r="E5" i="4" s="1"/>
  <c r="E7"/>
  <c r="K5" i="1"/>
  <c r="H5" i="4" s="1"/>
  <c r="H7"/>
  <c r="G5" i="1"/>
  <c r="F5" i="4" s="1"/>
  <c r="F7"/>
  <c r="I14"/>
  <c r="L13" i="1"/>
  <c r="I12" i="4" s="1"/>
  <c r="J7"/>
  <c r="O5" i="1"/>
  <c r="J5" i="4" s="1"/>
</calcChain>
</file>

<file path=xl/comments1.xml><?xml version="1.0" encoding="utf-8"?>
<comments xmlns="http://schemas.openxmlformats.org/spreadsheetml/2006/main">
  <authors>
    <author>pmuro</author>
    <author>mlz</author>
    <author>PRMM</author>
    <author>eiselbi</author>
  </authors>
  <commentList>
    <comment ref="L4" authorId="0">
      <text>
        <r>
          <rPr>
            <b/>
            <sz val="8"/>
            <color indexed="81"/>
            <rFont val="Tahoma"/>
            <family val="2"/>
            <charset val="238"/>
          </rPr>
          <t>pmuro:</t>
        </r>
        <r>
          <rPr>
            <sz val="8"/>
            <color indexed="81"/>
            <rFont val="Tahoma"/>
            <family val="2"/>
            <charset val="238"/>
          </rPr>
          <t xml:space="preserve">
only for metadata that exists, without looking at the status of compliance</t>
        </r>
      </text>
    </comment>
    <comment ref="D10" authorId="1">
      <text>
        <r>
          <rPr>
            <sz val="8"/>
            <color indexed="81"/>
            <rFont val="Tahoma"/>
            <family val="2"/>
            <charset val="238"/>
          </rPr>
          <t>What is the name of the spatial data set (usually used to designate it)?   
                     (Name)</t>
        </r>
      </text>
    </comment>
    <comment ref="F10" authorId="2">
      <text>
        <r>
          <rPr>
            <sz val="8"/>
            <color indexed="81"/>
            <rFont val="Tahoma"/>
            <family val="2"/>
            <charset val="238"/>
          </rPr>
          <t>Do metadata exist for that spatial data set?                                                                (Yes=1/No=0)</t>
        </r>
      </text>
    </comment>
    <comment ref="G10" authorId="2">
      <text>
        <r>
          <rPr>
            <sz val="8"/>
            <color indexed="81"/>
            <rFont val="Tahoma"/>
            <family val="2"/>
            <charset val="238"/>
          </rPr>
          <t xml:space="preserve">Do  metadata exist for that spatial data set?   If yes:
a)Are the existing metadata conformant to implementing rules on metadata?             (Yes=1/No=0)
</t>
        </r>
      </text>
    </comment>
    <comment ref="H10" authorId="2">
      <text>
        <r>
          <rPr>
            <sz val="8"/>
            <color indexed="81"/>
            <rFont val="Tahoma"/>
            <family val="2"/>
            <charset val="238"/>
          </rPr>
          <t>What is the relevant area?         
(km2)                                                (Num)</t>
        </r>
      </text>
    </comment>
    <comment ref="I10" authorId="2">
      <text>
        <r>
          <rPr>
            <sz val="8"/>
            <color indexed="81"/>
            <rFont val="Tahoma"/>
            <family val="2"/>
            <charset val="238"/>
          </rPr>
          <t>What is the actual area of the spatial data set?  
 (km2)                                                (Num)</t>
        </r>
      </text>
    </comment>
    <comment ref="K10" authorId="2">
      <text>
        <r>
          <rPr>
            <sz val="8"/>
            <color indexed="81"/>
            <rFont val="Tahoma"/>
            <family val="2"/>
            <charset val="238"/>
          </rPr>
          <t>Is the metadata conformant to the implementing rules on metadata and the data set compliant to the related implementing rules on data specifications?
(Yes = 1, No = 0)</t>
        </r>
      </text>
    </comment>
    <comment ref="L10" authorId="2">
      <text>
        <r>
          <rPr>
            <sz val="8"/>
            <color indexed="81"/>
            <rFont val="Tahoma"/>
            <family val="2"/>
            <charset val="238"/>
          </rPr>
          <t xml:space="preserve">Do  metadata exist for that spatial data set?   If yes:
Is the metadata of that spatial data set accessible through a discovery service(s)?        
(Yes=1/No=0)
</t>
        </r>
      </text>
    </comment>
    <comment ref="M10" authorId="2">
      <text>
        <r>
          <rPr>
            <sz val="8"/>
            <color indexed="81"/>
            <rFont val="Tahoma"/>
            <family val="2"/>
            <charset val="238"/>
          </rPr>
          <t>Is that spatial data set accessible through view service(s)?
(Yes=1/No=0)</t>
        </r>
      </text>
    </comment>
    <comment ref="N10" authorId="2">
      <text>
        <r>
          <rPr>
            <sz val="8"/>
            <color indexed="81"/>
            <rFont val="Tahoma"/>
            <family val="2"/>
            <charset val="238"/>
          </rPr>
          <t>Is that spatial data set accessible through download service(s)?
(Yes=1/No=0)</t>
        </r>
      </text>
    </comment>
    <comment ref="C296" authorId="3">
      <text>
        <r>
          <rPr>
            <b/>
            <sz val="8"/>
            <color indexed="81"/>
            <rFont val="Tahoma"/>
            <family val="2"/>
            <charset val="238"/>
          </rPr>
          <t>Is the service a spatial data service?
Yes =1, No = 0</t>
        </r>
        <r>
          <rPr>
            <sz val="8"/>
            <color indexed="81"/>
            <rFont val="Tahoma"/>
            <family val="2"/>
            <charset val="238"/>
          </rPr>
          <t xml:space="preserve">
</t>
        </r>
      </text>
    </comment>
    <comment ref="D296" authorId="3">
      <text>
        <r>
          <rPr>
            <b/>
            <sz val="8"/>
            <color indexed="81"/>
            <rFont val="Tahoma"/>
            <family val="2"/>
            <charset val="238"/>
          </rPr>
          <t>Is the service a network service?
Yes =1, No = 0</t>
        </r>
        <r>
          <rPr>
            <sz val="8"/>
            <color indexed="81"/>
            <rFont val="Tahoma"/>
            <family val="2"/>
            <charset val="238"/>
          </rPr>
          <t xml:space="preserve">
</t>
        </r>
      </text>
    </comment>
    <comment ref="F296" authorId="2">
      <text>
        <r>
          <rPr>
            <b/>
            <sz val="8"/>
            <color indexed="81"/>
            <rFont val="Tahoma"/>
            <family val="2"/>
          </rPr>
          <t>If the service is a spatial data service:
Do metadata exist for that spatial data service?  
(Yes = 1, No = 0)</t>
        </r>
      </text>
    </comment>
    <comment ref="G296" authorId="2">
      <text>
        <r>
          <rPr>
            <b/>
            <sz val="8"/>
            <color indexed="81"/>
            <rFont val="Tahoma"/>
            <family val="2"/>
          </rPr>
          <t>If the service is a spatial data service and  metadata exist for that spatial data service:
Are the existing metadata conformant to implementing rules on metadata?   
(Yes=1/No=0)</t>
        </r>
        <r>
          <rPr>
            <sz val="8"/>
            <color indexed="81"/>
            <rFont val="Tahoma"/>
            <family val="2"/>
            <charset val="238"/>
          </rPr>
          <t xml:space="preserve">
</t>
        </r>
      </text>
    </comment>
    <comment ref="L296" authorId="2">
      <text>
        <r>
          <rPr>
            <b/>
            <sz val="8"/>
            <color indexed="81"/>
            <rFont val="Tahoma"/>
            <family val="2"/>
          </rPr>
          <t>If metadata exist for the spatial data service:
Is this metadata accessible through a discovery service?     
(Yes=1/No=0)</t>
        </r>
      </text>
    </comment>
    <comment ref="P296" authorId="2">
      <text>
        <r>
          <rPr>
            <b/>
            <sz val="8"/>
            <color indexed="81"/>
            <rFont val="Tahoma"/>
            <family val="2"/>
          </rPr>
          <t>If the service is a network service  :
How many user requests are annually on that network service?   
 (Num)</t>
        </r>
        <r>
          <rPr>
            <sz val="8"/>
            <color indexed="81"/>
            <rFont val="Tahoma"/>
            <family val="2"/>
            <charset val="238"/>
          </rPr>
          <t xml:space="preserve">
</t>
        </r>
      </text>
    </comment>
    <comment ref="Q296" authorId="2">
      <text>
        <r>
          <rPr>
            <b/>
            <sz val="8"/>
            <color indexed="81"/>
            <rFont val="Tahoma"/>
            <family val="2"/>
          </rPr>
          <t>If the  service is a network service                      :
Is the network service in conformity with the implementing rules on Network Services?
(Yes=1/No=0)</t>
        </r>
        <r>
          <rPr>
            <sz val="8"/>
            <color indexed="81"/>
            <rFont val="Tahoma"/>
            <family val="2"/>
            <charset val="238"/>
          </rPr>
          <t xml:space="preserve">
</t>
        </r>
      </text>
    </comment>
    <comment ref="R296" authorId="3">
      <text>
        <r>
          <rPr>
            <b/>
            <sz val="8"/>
            <color indexed="81"/>
            <rFont val="Tahoma"/>
            <family val="2"/>
            <charset val="238"/>
          </rPr>
          <t>Insert the name of the service.</t>
        </r>
      </text>
    </comment>
    <comment ref="S296" authorId="3">
      <text>
        <r>
          <rPr>
            <b/>
            <sz val="8"/>
            <color indexed="81"/>
            <rFont val="Tahoma"/>
            <family val="2"/>
            <charset val="238"/>
          </rPr>
          <t>Insert the url of the service.</t>
        </r>
      </text>
    </comment>
    <comment ref="T296" authorId="3">
      <text>
        <r>
          <rPr>
            <b/>
            <sz val="8"/>
            <color indexed="81"/>
            <rFont val="Tahoma"/>
            <family val="2"/>
            <charset val="238"/>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2.xml><?xml version="1.0" encoding="utf-8"?>
<comments xmlns="http://schemas.openxmlformats.org/spreadsheetml/2006/main">
  <authors>
    <author>pmuro</author>
  </authors>
  <commentList>
    <comment ref="I4" authorId="0">
      <text>
        <r>
          <rPr>
            <b/>
            <sz val="8"/>
            <color indexed="81"/>
            <rFont val="Tahoma"/>
            <family val="2"/>
            <charset val="238"/>
          </rPr>
          <t>pmuro:</t>
        </r>
        <r>
          <rPr>
            <sz val="8"/>
            <color indexed="81"/>
            <rFont val="Tahoma"/>
            <family val="2"/>
            <charset val="238"/>
          </rPr>
          <t xml:space="preserve">
only for metadata that exists, without looking at the status of compliance</t>
        </r>
      </text>
    </comment>
  </commentList>
</comments>
</file>

<file path=xl/sharedStrings.xml><?xml version="1.0" encoding="utf-8"?>
<sst xmlns="http://schemas.openxmlformats.org/spreadsheetml/2006/main" count="2011" uniqueCount="790">
  <si>
    <t>Theme</t>
  </si>
  <si>
    <t>Existence</t>
  </si>
  <si>
    <t>Metadata</t>
  </si>
  <si>
    <t>Compliance</t>
  </si>
  <si>
    <t>MD Accesibility</t>
  </si>
  <si>
    <t>Use</t>
  </si>
  <si>
    <t>Annex</t>
  </si>
  <si>
    <t>I</t>
  </si>
  <si>
    <t>II</t>
  </si>
  <si>
    <t>III</t>
  </si>
  <si>
    <t>7. Environmental monitoring facilities</t>
  </si>
  <si>
    <t>12. Natural risk zones</t>
  </si>
  <si>
    <t>13. Atmospheric conditions</t>
  </si>
  <si>
    <t>14. Meteorological geographical features</t>
  </si>
  <si>
    <t>17. Bio-geographical regions</t>
  </si>
  <si>
    <t>18. Habitats and biotopes</t>
  </si>
  <si>
    <t>19. Species distribution</t>
  </si>
  <si>
    <t>20. Energy resources</t>
  </si>
  <si>
    <t>21. Mineral resources</t>
  </si>
  <si>
    <t>RA - Responsible authority within the MS</t>
  </si>
  <si>
    <t>View service</t>
  </si>
  <si>
    <t>Discovery service</t>
  </si>
  <si>
    <t>Download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</si>
  <si>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</si>
  <si>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</si>
  <si>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</si>
  <si>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</si>
  <si>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</si>
  <si>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</si>
  <si>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</si>
  <si>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</si>
  <si>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</si>
  <si>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</si>
  <si>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</si>
  <si>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</si>
  <si>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</si>
  <si>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</si>
  <si>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</si>
  <si>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</si>
  <si>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</si>
  <si>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</si>
  <si>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</si>
  <si>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</si>
  <si>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</si>
  <si>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</si>
  <si>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</si>
  <si>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</si>
  <si>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</si>
  <si>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</si>
  <si>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</si>
  <si>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</si>
  <si>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</si>
  <si>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</si>
  <si>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</si>
  <si>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</si>
  <si>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</si>
  <si>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</si>
  <si>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</si>
  <si>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</si>
  <si>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</si>
  <si>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</si>
  <si>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</si>
  <si>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</si>
  <si>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</si>
  <si>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</si>
  <si>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</si>
  <si>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</si>
  <si>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</si>
  <si>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</si>
  <si>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</si>
  <si>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</si>
  <si>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</si>
  <si>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</si>
  <si>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</si>
  <si>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</si>
  <si>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</si>
  <si>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</si>
  <si>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</si>
  <si>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</si>
  <si>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</si>
  <si>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</si>
  <si>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</si>
  <si>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</si>
  <si>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</si>
  <si>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</si>
  <si>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</si>
  <si>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</si>
  <si>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</si>
  <si>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</si>
  <si>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</si>
  <si>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</si>
  <si>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</si>
  <si>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</si>
  <si>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</si>
  <si>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</si>
  <si>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</si>
  <si>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</si>
  <si>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</si>
  <si>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</si>
  <si>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</si>
  <si>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</si>
  <si>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</si>
  <si>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</si>
  <si>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</si>
  <si>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</si>
  <si>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</si>
  <si>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</si>
  <si>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</si>
  <si>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</si>
  <si>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</si>
  <si>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</si>
  <si>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</si>
  <si>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</si>
  <si>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</si>
  <si>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</si>
  <si>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</si>
  <si>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</si>
  <si>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</si>
  <si>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</si>
  <si>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</si>
  <si>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</si>
  <si>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</si>
  <si>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</si>
  <si>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</si>
  <si>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</si>
  <si>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</si>
  <si>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</si>
  <si>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</si>
  <si>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</si>
  <si>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</si>
  <si>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</si>
  <si>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</si>
  <si>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</si>
  <si>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</si>
  <si>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</si>
  <si>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</si>
  <si>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</si>
  <si>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</si>
  <si>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</si>
  <si>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</si>
  <si>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</si>
  <si>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</si>
  <si>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</si>
  <si>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</si>
  <si>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</si>
  <si>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</si>
  <si>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8. Hydrography</t>
  </si>
  <si>
    <t>9. Protected sites</t>
  </si>
  <si>
    <t>4. Geology</t>
  </si>
  <si>
    <t>Spatial Data Set</t>
  </si>
  <si>
    <t xml:space="preserve">Member State: </t>
  </si>
  <si>
    <t>Other services</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</si>
  <si>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</si>
  <si>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</si>
  <si>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</si>
  <si>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</si>
  <si>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</si>
  <si>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</si>
  <si>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</si>
  <si>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</si>
  <si>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</si>
  <si>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</si>
  <si>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</si>
  <si>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</si>
  <si>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</si>
  <si>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</si>
  <si>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</si>
  <si>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</si>
  <si>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</si>
  <si>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</si>
  <si>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</si>
  <si>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</si>
  <si>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</si>
  <si>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</si>
  <si>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</si>
  <si>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</si>
  <si>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NSv1.2_TransServ</t>
  </si>
  <si>
    <t>MDv1.4_DownServ</t>
  </si>
  <si>
    <t>MDv2.4_DownServ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</si>
  <si>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</si>
  <si>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</si>
  <si>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</si>
  <si>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</si>
  <si>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</si>
  <si>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</si>
  <si>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</si>
  <si>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</si>
  <si>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</si>
  <si>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</si>
  <si>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</si>
  <si>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</si>
  <si>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</si>
  <si>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</si>
  <si>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</si>
  <si>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</si>
  <si>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</si>
  <si>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</si>
  <si>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</si>
  <si>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</si>
  <si>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</si>
  <si>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</si>
  <si>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</si>
  <si>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</si>
  <si>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</si>
  <si>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</si>
  <si>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</si>
  <si>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</si>
  <si>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</si>
  <si>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</si>
  <si>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</si>
  <si>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</si>
  <si>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</si>
  <si>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</si>
  <si>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</si>
  <si>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</si>
  <si>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</si>
  <si>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</si>
  <si>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</si>
  <si>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</si>
  <si>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</si>
  <si>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</si>
  <si>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</si>
  <si>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</si>
  <si>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</si>
  <si>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</si>
  <si>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</si>
  <si>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</si>
  <si>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</si>
  <si>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</si>
  <si>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</si>
  <si>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</si>
  <si>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</si>
  <si>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</si>
  <si>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</si>
  <si>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</si>
  <si>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</si>
  <si>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</si>
  <si>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</si>
  <si>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</si>
  <si>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</si>
  <si>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</si>
  <si>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</si>
  <si>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</si>
  <si>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</si>
  <si>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</si>
  <si>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</si>
  <si>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</si>
  <si>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</si>
  <si>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</si>
  <si>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</si>
  <si>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</si>
  <si>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</si>
  <si>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</si>
  <si>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</si>
  <si>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</si>
  <si>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</si>
  <si>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</si>
  <si>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</si>
  <si>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</si>
  <si>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</si>
  <si>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</si>
  <si>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</si>
  <si>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</si>
  <si>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</si>
  <si>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</si>
  <si>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</si>
  <si>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</si>
  <si>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</si>
  <si>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</si>
  <si>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</si>
  <si>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</si>
  <si>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</si>
  <si>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</si>
  <si>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</si>
  <si>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</si>
  <si>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</si>
  <si>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</si>
  <si>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</si>
  <si>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</si>
  <si>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</si>
  <si>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</si>
  <si>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</si>
  <si>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President of National Water Management Authority - Krajowy Zarząd Gospodarki Wodnej KZGW</t>
  </si>
  <si>
    <t>Baza danych hydrogeologicznych (Bank HYDRO) [HYDRO Bank]</t>
  </si>
  <si>
    <t>Chief Geologist of Poland - Główny Geolog Kraju</t>
  </si>
  <si>
    <t>Centralna Baza Danych Geologicznych CBDG [The Central Geological Database]</t>
  </si>
  <si>
    <t>Mapa geologiczna Polski (MGP) w skali 1:1 000 000 [Geological map of Poland 1:1 000 000]</t>
  </si>
  <si>
    <t>Baza Danych Głównych Zbiorników Wód Podziemnych (GZWP) [Major Groundwater Reservoirs]</t>
  </si>
  <si>
    <t>System Gospodarki i Ochrony Bogactw Mineralnych Polski MIDAS [System Management and Protection of Mineral Resources MIDAS]</t>
  </si>
  <si>
    <t>http://ikar2.pgi.gov.pl/geoportal/csw/discovery?Request=GetCapabilities&amp;Service=CSW&amp;Version=2.0.2</t>
  </si>
  <si>
    <t>Mapa geologiczna Polski (MGP) 1:1 000 000 [Geological map of Poland 1:1 000 000]</t>
  </si>
  <si>
    <t>Główne Zbiorniki Wód Podziemnych (GZWP) [Major Groundwater Reservoirs (GZWP)]</t>
  </si>
  <si>
    <t>http://ikar2.pgi.gov.pl/services/MGP1MLN/MapServer/WMSServer</t>
  </si>
  <si>
    <t>http://ikar2.pgi.gov.pl/services/MHP_50_tiled/MapServer/WMSServer</t>
  </si>
  <si>
    <t>BankHYDRO - Obiekty hydrogeologiczne [The HYDRO Bank]</t>
  </si>
  <si>
    <t>http://epsh2.pgi.gov.pl/GeoServices/obiekty_hydro/wms</t>
  </si>
  <si>
    <t>http://onegeology-europe.brgm.fr/geoportal/viewer.jsp</t>
  </si>
  <si>
    <t>CSW GDOŚ</t>
  </si>
  <si>
    <t>WMS GDOŚ</t>
  </si>
  <si>
    <t>11. Area management/restriction/regulation zones and reporting units</t>
  </si>
  <si>
    <t>Aquarius KZGW Metadata Catalog - Katalog Metadanych KZGW Aquarius</t>
  </si>
  <si>
    <t>http://terminator.ispik.pl:9191/aquarius-client/</t>
  </si>
  <si>
    <t>WMS Service "Surface Water Bodies" - Usługa WMS "Jednolite części wód powierzchniowych"</t>
  </si>
  <si>
    <t>III.11, I.8</t>
  </si>
  <si>
    <t>WMS Service "GroundWater Bodies" - Usługa WMS "Jednolite części wód podziemnych"</t>
  </si>
  <si>
    <t>WMS Service "River Basin Districts" - Usługa WMS "Obszary dorzeczy"</t>
  </si>
  <si>
    <t>PL</t>
  </si>
  <si>
    <t>Chief Geologist of Poland - Główny Geolog Kraju [data holder: The Polish Geological Institute - National Research Institute - Państwowy Instytut Geologiczny - Państwowy Instytut Badawczy]</t>
  </si>
  <si>
    <t>Minister of Environment - Minister Środowiska MŚ [data holder: The General Directorate for Environmental Protection - Generalna Dyrekcja Ochrony Środowiska]</t>
  </si>
  <si>
    <t>President of National Water Management Authority - Krajowy Zarząd Gospodarki Wodnej KZGW [data holder: The Polish Geological Institute - National Research Institute - Państwowy Instytut Geologiczny - Państwowy Instytut Badawczy]</t>
  </si>
  <si>
    <t>The General Directorate for Environmental Protection - Generalna Dyrekcja Ochrony Środowiska</t>
  </si>
  <si>
    <t>Centralna Baza Danych Historycznych [Central Historical Data Base]</t>
  </si>
  <si>
    <t>System Zarządzania Siecią [Network management system]</t>
  </si>
  <si>
    <t>Jednolite części wód powierzchniowych (JCW) [WFD Surface Water Bodies]</t>
  </si>
  <si>
    <t>Jednolite części wód podziemnych (JCWPd) [WFD GroundWater Bodies]</t>
  </si>
  <si>
    <t>Obszary dorzeczy [River Basin Districts]</t>
  </si>
  <si>
    <t>Obszary szczególnie narażone na zanieczyszczenie azotem pochodzenia rolniczego (OSN) [Nitrate Vulnerable Zones]</t>
  </si>
  <si>
    <t>Mapa Podziału Hydrograficznego Polski (MPHP) [Map of Hydrographic Division of Poland]</t>
  </si>
  <si>
    <t>Centralny Rejestr Form Ochrony Przyrody [Central Register of Nature Protection Form]</t>
  </si>
  <si>
    <t>Minister of Environment - Minister Środowiska MŚ  [data holder: Institute of Meteorology and Water Management - National Research Institute  - Instytut Meteorologii i Gospodarki Wodnej - Państwowy Instytut Badawczy]</t>
  </si>
  <si>
    <t>Surveyor General of Poland -  GGK</t>
  </si>
  <si>
    <t>1. Coordinate reference systems</t>
  </si>
  <si>
    <t>2. Geographical grid systems</t>
  </si>
  <si>
    <t>3. Geographical names</t>
  </si>
  <si>
    <t>National Register of Geographical Names - Państwowy Rejestr Nazw Geograficznych</t>
  </si>
  <si>
    <t>4. Administrative units</t>
  </si>
  <si>
    <t>National Register of Boundaries and Areas of Territorial Division Units of the Country - Państwowy Rejestr Granic i Powierzchni Jednostek Podziału Terytorialnego Kraju</t>
  </si>
  <si>
    <t>5. Addresses</t>
  </si>
  <si>
    <t>Database of Topographic Object - Adresses Points - Baza danych obiektów topograficznych - punkty adresowe</t>
  </si>
  <si>
    <t>6. Cadastral parcels</t>
  </si>
  <si>
    <t xml:space="preserve">Processed and integrated data in the nature of cadastre  - Przetworzone i zintegrowane dane o charakterze katastralnym </t>
  </si>
  <si>
    <t>7. Transport networks</t>
  </si>
  <si>
    <t>Database of Topographic Object - roads, railways - Baza danych obiektów topograficznych - drogi, koleje</t>
  </si>
  <si>
    <t>General Geographic Database - Baza Danych Ogólnogeograficznych w skali 1:250 000</t>
  </si>
  <si>
    <t>INSPIRE geographical names</t>
  </si>
  <si>
    <t>INSPIRE administrative units</t>
  </si>
  <si>
    <t>INSPIRE Addresses</t>
  </si>
  <si>
    <t>INSPIRE cadastral parcels</t>
  </si>
  <si>
    <t>INSPIRE transport networks - BDO</t>
  </si>
  <si>
    <t>INSPIRE transport networks - BDOT</t>
  </si>
  <si>
    <t>Surveyor General of Poland - GGK</t>
  </si>
  <si>
    <t>1. Elevation</t>
  </si>
  <si>
    <t>2. Land cover</t>
  </si>
  <si>
    <t>Corine Land Cover</t>
  </si>
  <si>
    <t>3. Orthoimaginery</t>
  </si>
  <si>
    <t>2. Buildings</t>
  </si>
  <si>
    <t>President of the Central Statistical Office -Prezes GUS</t>
  </si>
  <si>
    <t>1. Statistical units</t>
  </si>
  <si>
    <t>3. Soil</t>
  </si>
  <si>
    <t>4. Land use</t>
  </si>
  <si>
    <t>5. Human health and safety</t>
  </si>
  <si>
    <t>6. Utility and governmental services</t>
  </si>
  <si>
    <t>8. Production and industrial facilities</t>
  </si>
  <si>
    <t>Minister of Agriculture - Minister Rolnictwa</t>
  </si>
  <si>
    <t>9. Agricultural and aquaculture facilities</t>
  </si>
  <si>
    <t>10. Population distribution – demography</t>
  </si>
  <si>
    <t>World Heritage Properties Database - baza danych Miejsc Światowego Dziedzictwa</t>
  </si>
  <si>
    <t>Monuments of History Database - baza danych Pomników Historii</t>
  </si>
  <si>
    <t>Minister of Culture and National Heritage National Heritage Board of Poland - NID</t>
  </si>
  <si>
    <t>16. Sea regions</t>
  </si>
  <si>
    <t>15. Oceanographic geographical features</t>
  </si>
  <si>
    <t>Head Office of Geodesy and Cartography</t>
  </si>
  <si>
    <t>pol-inspire@gugik.gov.pl</t>
  </si>
  <si>
    <t>pol/eng</t>
  </si>
  <si>
    <t>ISO 3166-alpha-2 code, except for Greece and the United Kingdom, for which the abbreviations EL and UK are recommended.</t>
  </si>
  <si>
    <t>Codelist (See ISO/TS 19139) based on alpha-3 codes of ISO 639-2. Use only three-letter codes from in ISO 639-2/B (bibliographic codes)
Find complete codelist for the 23 official EU languages below.</t>
  </si>
  <si>
    <t>Statistical units</t>
  </si>
  <si>
    <t xml:space="preserve">Immovable Monuments Database - baza danych: zabytki nieruchome </t>
  </si>
  <si>
    <t>Narodowy Instytut Dziedzictwa - discovery service (CSW)</t>
  </si>
  <si>
    <t>Archaeological Monuments Database - baza danych: zabytki archeologiczne</t>
  </si>
  <si>
    <t xml:space="preserve">http://46.229.155.74/CSW_NID/Service.svc/get?request=GetCapabilities&amp;service=CSW  </t>
  </si>
  <si>
    <t>GIOS CSW</t>
  </si>
  <si>
    <t>http://inspire.gios.gov.pl/aquarius-csw/</t>
  </si>
  <si>
    <t>Institute of Meteorology and Water Management - National Research Institute  - Instytut Meteorologii i Gospodarki Wodnej - Państwowy Instytut Badawczy</t>
  </si>
  <si>
    <t>Katalog metadanych IMGW-PIB</t>
  </si>
  <si>
    <t>http://metadata.imgw.pl/geonetwork/</t>
  </si>
  <si>
    <t>III. 7, 13, 14</t>
  </si>
  <si>
    <t>http://sdi.gdos.gov.pl/csw?service=CSW&amp;request=GetCapabilities</t>
  </si>
  <si>
    <t>http://inspire.gios.gov.pl/isdp/gs/ows/wms?</t>
  </si>
  <si>
    <t>http://sdi.gdos.gov.pl/wms?service=WMS&amp;request=GetCapabilities</t>
  </si>
  <si>
    <t>WMS Service "Map of Hydrographic Division of Poland" - Usługa WMS "Mapa Podziału Hydrograficznego Polski"</t>
  </si>
  <si>
    <t>http://geoportal.kzgw.gov.pl/services/KZGW_2012/5MPHP2010/MapServer/WMSServer?service=wms&amp;version=1.3.0&amp;request=GetCapabilities</t>
  </si>
  <si>
    <t>http://geoportal.kzgw.gov.pl/services/KZGW_2012/3JCWP/MapServer/WMSServer?service=wms&amp;version=1.3.0&amp;request=GetCapabilities</t>
  </si>
  <si>
    <t>http://geoportal.kzgw.gov.pl/services/KZGW_2012/4JCWPd/MapServer/WMSServer?service=wms&amp;version=1.3.0&amp;request=GetCapabilities</t>
  </si>
  <si>
    <t>http://geoportal.kzgw.gov.pl/services/KZGW_2012/1ObszaryDorzeczy/MapServer/WMSServer?service=wms&amp;version=1.3.0&amp;request=GetCapabilities</t>
  </si>
  <si>
    <t>WMS Service "Nitrate Vulnerable Zones" - Usługa WMS "Obszary szczególnie narażone na zanieczyszczenie azotem pochodzenia rolniczego"</t>
  </si>
  <si>
    <t>http://geoportal.kzgw.gov.pl/services/KZGW_2012/10Obszarychronione/MapServer/WMSServer?service=wms&amp;version=1.3.0&amp;request=GetCapabilities</t>
  </si>
  <si>
    <t>Obszary dna morskiego - rodzaj osadów</t>
  </si>
  <si>
    <t>http://ikar3.pgi.gov.pl/arcgis/services/cbdg_morskie/MapServer/WMSServer</t>
  </si>
  <si>
    <t>GIOS WFS</t>
  </si>
  <si>
    <t>http://inspire.gios.gov.pl/isdp/gs/ows/wfs?</t>
  </si>
  <si>
    <t>GIOS ATOM</t>
  </si>
  <si>
    <t>http://inspire.gios.gov.pl/gios/atom/download/pl.xml</t>
  </si>
  <si>
    <t>WFS GDOŚ</t>
  </si>
  <si>
    <t>http://sdi.gdos.gov.pl/wfs?service=WFS&amp;request=GetCapabilities</t>
  </si>
  <si>
    <t>http://sdi.gdos.gov.pl/csw?Service=CSW&amp;Request=GetRecordById&amp;Version=2.0.2&amp;outputSchema=http://www.isotc211.org/2005/gmd&amp;elementSetName=full&amp;outputformat=application/xml&amp;id=ec41dc72-5582-4b48-8dd9-c97e1ac5dfbd</t>
  </si>
  <si>
    <t>Chief Inspector of Environmental Protection - Główny Inspektor Ochrony Środowiska</t>
  </si>
  <si>
    <t>INSPIRE urządzenia PMŚ - Monitoring Ptaków Polski 2012 - (INSPIRE facilities SEM (State Envirnomental Monitoring ) - The Wild birds monitoring in Poland 2012</t>
  </si>
  <si>
    <t>http://inspire.gios.gov.pl/aquarius-client//services/download?metadataId=268760ff-6abd-4dfd-bfe6-f764136b9f1e&amp;catalogAddress=http://inspire.gios.gov.pl/aquarius-csw/services</t>
  </si>
  <si>
    <t>INSPIRE urządzenia PMŚ - Monitoring Ptaków Polski 2011 - (INSPIRE facilities SEM (State Envirnomental Monitoring ) - The Wild birds monitoring in Poland 2011</t>
  </si>
  <si>
    <t>http://inspire.gios.gov.pl/aquarius-client//services/download?metadataId=730b8273-2541-47df-8f3a-9fc96c06e3ea&amp;catalogAddress=http://inspire.gios.gov.pl/aquarius-csw/services</t>
  </si>
  <si>
    <t>INSPIRE urządzenia PMŚ - Monitoring Ptaków Polski 2010 - (INSPIRE facilities SEM (State Envirnomental Monitoring ) - The Wild birds monitoring in Poland 2010</t>
  </si>
  <si>
    <t>http://inspire.gios.gov.pl/aquarius-client//services/download?metadataId=05bab4e7-a682-4630-a8a2-48ca6e14d890&amp;catalogAddress=http://inspire.gios.gov.pl/aquarius-csw/services</t>
  </si>
  <si>
    <t>INSPIRE urządzenia PMŚ - Monitoring Ptaków Polski 2009 - (INSPIRE facilities SEM (State Envirnomental Monitoring ) - The Wild birds monitoring in Poland 2009</t>
  </si>
  <si>
    <t>http://inspire.gios.gov.pl/aquarius-client//services/download?metadataId=38b5283c-fcd6-4263-89bd-b8146daff66d&amp;catalogAddress=http://inspire.gios.gov.pl/aquarius-csw/services</t>
  </si>
  <si>
    <t>INSPIRE urządzenia PMŚ - Monitoring chemizmu gleb ornych Polski 1995 - (INSPIRE facilities SEM (State Envirnomental Monitoring ) - The monitoring of the chemistry of Poland’s arable soils 1995</t>
  </si>
  <si>
    <t>http://inspire.gios.gov.pl/aquarius-client//services/download?metadataId=7ef358c2-17a0-4c76-a5b8-fb3c2a9ed570&amp;catalogAddress=http://inspire.gios.gov.pl/aquarius-csw/services</t>
  </si>
  <si>
    <t>INSPIRE urządzenia PMŚ - Monitoring Chemizmu Gleb Ornych Polski 2000 - (INSPIRE facilities SEM (State Envirnomental Monitoring ) - The monitoring of the chemistry of Poland’s arable soils 2000</t>
  </si>
  <si>
    <t>http://inspire.gios.gov.pl/aquarius-client//services/download?metadataId=def4c2b2-cd8e-49fe-b6fb-182ba6b88f40&amp;catalogAddress=http://inspire.gios.gov.pl/aquarius-csw/services</t>
  </si>
  <si>
    <t>INSPIRE urządzenia PMŚ - Monitoring Chemizmu Gleb Ornych Polski 2005 - (INSPIRE facilities SEM (State Envirnomental Monitoring ) - The monitoring of the chemistry of Poland’s arable soils 2005</t>
  </si>
  <si>
    <t>http://inspire.gios.gov.pl/aquarius-client//services/download?metadataId=80ce5e44-bdf2-4087-87e8-a67dd611225e&amp;catalogAddress=http://inspire.gios.gov.pl/aquarius-csw/services</t>
  </si>
  <si>
    <t>INSPIRE urządzenia PMŚ - Monitoring Chemizmu Gleb Ornych Polski 2010 - (INSPIRE facilities SEM (State Envirnomental Monitoring ) - The monitoring of the chemistry of Poland’s arable soils 2010</t>
  </si>
  <si>
    <t>http://inspire.gios.gov.pl/aquarius-client//services/download?metadataId=1b841456-6102-4ca1-902b-e886488ae5b9&amp;catalogAddress=http://inspire.gios.gov.pl/aquarius-csw/services</t>
  </si>
  <si>
    <t>INSPIRE urządzenia PMŚ - Monitoring jakości osadów dennych w rzekach i jeziorach 2005 - (INSPIRE facilities SEM (State Envirnomental Monitoring ) - The monitoring of the quality of bottom sediments in river and lakes 2005</t>
  </si>
  <si>
    <t>http://inspire.gios.gov.pl/aquarius-client//services/download?metadataId=9c337d1c-1cfb-4d35-a538-6ff974959958&amp;catalogAddress=http://inspire.gios.gov.pl/aquarius-csw/services</t>
  </si>
  <si>
    <t>INSPIRE urządzenia PMŚ - Monitoring jakości osadów dennych w rzekach i jeziorach 2006 - (INSPIRE facilities SEM (State Envirnomental Monitoring ) - The monitoring of the quality of bottom sediments in river and lakes 2006</t>
  </si>
  <si>
    <t>http://inspire.gios.gov.pl/aquarius-client//services/download?metadataId=c41036d2-47e7-4d85-80dd-8fd1ca226a80&amp;catalogAddress=http://inspire.gios.gov.pl/aquarius-csw/services</t>
  </si>
  <si>
    <t>INSPIRE urządzenia PMŚ - Monitoring jakości osadów dennych w rzekach i jeziorach 2007 - (INSPIRE facilities SEM (State Envirnomental Monitoring ) - The monitoring of the quality of bottom sediments in river and lakes 2007</t>
  </si>
  <si>
    <t>http://inspire.gios.gov.pl/aquarius-client//services/download?metadataId=787f1569-7811-48c1-8756-5b4d9c65c056&amp;catalogAddress=http://inspire.gios.gov.pl/aquarius-csw/services</t>
  </si>
  <si>
    <t>INSPIRE urządzenia PMŚ - Monitoring jakości osadów dennych w rzekach i jeziorach 2009 - (INSPIRE facilities SEM (State Envirnomental Monitoring ) - The monitoring of the quality of bottom sediments in river and lakes 2009</t>
  </si>
  <si>
    <t>http://inspire.gios.gov.pl/aquarius-client//services/download?metadataId=5d8d5947-4922-44b9-9569-f6860a179e25&amp;catalogAddress=http://inspire.gios.gov.pl/aquarius-csw/services</t>
  </si>
  <si>
    <t>INSPIRE urządzenia PMŚ - Monitoring jakości osadów dennych w rzekach i jeziorach 2010 - (INSPIRE facilities SEM (State Envirnomental Monitoring ) - The monitoring of the quality of bottom sediments in river and lakes 2010</t>
  </si>
  <si>
    <t>http://inspire.gios.gov.pl/aquarius-client//services/download?metadataId=7a6ef29c-3829-4df5-8177-9dd8f20e9795&amp;catalogAddress=http://inspire.gios.gov.pl/aquarius-csw/services</t>
  </si>
  <si>
    <t>INSPIRE urządzenia PMŚ - Monitoring jakości osadów dennych w rzekach i jeziorach 2011 - (INSPIRE facilities SEM (State Envirnomental Monitoring ) - The monitoring of the quality of bottom sediments in river and lakes 2011</t>
  </si>
  <si>
    <t>http://inspire.gios.gov.pl/aquarius-client//services/download?metadataId=97332335-29fb-4e74-bac2-3e92be2a80d9&amp;catalogAddress=http://inspire.gios.gov.pl/aquarius-csw/services</t>
  </si>
  <si>
    <t>INSPIRE urządzenia PMŚ - Monitoring Chemizmu Gleb Ornych Polski 2012 - (INSPIRE facilities SEM (State Envirnomental Monitoring ) - The monitoring of the chemistry of Poland’s arable soils 2012</t>
  </si>
  <si>
    <t>http://inspire.gios.gov.pl/aquarius-client//services/download?metadataId=26dd6466-9583-42f4-800e-4f94798685b4&amp;catalogAddress=http://inspire.gios.gov.pl/aquarius-csw/services</t>
  </si>
  <si>
    <t>http://metadata.imgw.pl/geonetwork/srv/eng/search#|8d01aede-4efe-484f-9ebb-0c17549e7c4f</t>
  </si>
  <si>
    <t>Surveyor General of Poland - Główny Geodeta Kraju GGK [data holder: President of National Water Management Authority - Krajowy Zarząd Gospodarki Wodnej KZGW]</t>
  </si>
  <si>
    <t>http://metadata.imgw.pl/geonetwork/srv/eng/search#|3a60a522-0ec3-4145-bcab-a1213bdc521b</t>
  </si>
  <si>
    <t xml:space="preserve">
http://sdi.gdos.gov.pl/csw?Service=CSW&amp;Request=GetRecordById&amp;Version=2.0.2&amp;outputSchema=http://www.isotc211.org/2005/gmd&amp;elementSetName=full&amp;outputformat=application/xml&amp;id=8691aaeb-dc2a-429d-a33b-c222a48d0471</t>
  </si>
  <si>
    <t>Rejestr Obszarów Górniczych</t>
  </si>
  <si>
    <t>Jednostki statystyczne 2011r. (BREC)</t>
  </si>
  <si>
    <t>Jednostki statystyczne 2011r. (NTS)</t>
  </si>
  <si>
    <t>Jednostki statystyczne 2012r. (NTS)</t>
  </si>
  <si>
    <t>Rozmieszczenie ludności - demografia 2011r. (NTS)</t>
  </si>
  <si>
    <t>Rozmieszczenie ludności - demografia 2012r. (NTS)</t>
  </si>
  <si>
    <t>Portal Geostatystyczny - Usługa wyszukiwania metadanych</t>
  </si>
  <si>
    <t>http://geo.stat.gov.pl/soapServices/CSWStartup?SERVICE=CSW&amp;REQUEST=GetCapabilities&amp;VERSION=2.0.2</t>
  </si>
  <si>
    <t>Polska usługa przeglądania INSPIRE dla tematu Jednostki statystyczne (BREC 2011)</t>
  </si>
  <si>
    <t>http://geo.stat.gov.pl/wms_su/MapServer/WMSServer?REQUEST=GetCapabilities&amp;SERVICE=WMS</t>
  </si>
  <si>
    <t>Polska usługa przeglądania INSPIRE dla tematu Jednostki statystyczne (NTS 2011)</t>
  </si>
  <si>
    <t>http://geo.stat.gov.pl/WMS_SU_NTS_2011/MapServer/WMSServer?REQUEST=GetCapabilities&amp;SERVICE=WMS</t>
  </si>
  <si>
    <t>Polska usługa przeglądania INSPIRE dla tematu Jednostki statystyczne (BREC 2012)</t>
  </si>
  <si>
    <t>http://geo.stat.gov.pl/WMS_SU_2012/MapServer/WMSServer?REQUEST=GetCapabilities&amp;SERVICE=WMS</t>
  </si>
  <si>
    <t>Polska usługa przeglądania INSPIRE dla tematu Jednostki statystyczne 2012r. (NTS)</t>
  </si>
  <si>
    <t>http://geo.stat.gov.pl/WMS_SU_NTS_2012/MapServer/WMSServer?REQUEST=GetCapabilities&amp;SERVICE=WMS</t>
  </si>
  <si>
    <t>Polska usługa przeglądania INSPIRE dla tematu Rozmieszczenie ludności - demografia (NTS 2011)</t>
  </si>
  <si>
    <t>http://geo.stat.gov.pl/WMS_PD_NTS_2011/MapServer/WMSServer?REQUEST=GetCapabilities&amp;SERVICE=WMS</t>
  </si>
  <si>
    <t>Polska usługa przeglądania INSPIRE dla tematu Rozmieszczenie ludności - demografia (NTS 2012)</t>
  </si>
  <si>
    <t>http://geo.stat.gov.pl/WMS_PD_NTS_2012/MapServer/WMSServer?REQUEST=GetCapabilities&amp;SERVICE=WMS</t>
  </si>
  <si>
    <t>Polska usługa pobierania predefiniowanego INSPIRE dla tematu Jednostki Statystyczne</t>
  </si>
  <si>
    <t>http://geo.stat.gov.pl//atom_web-0.1.0/atom/SU</t>
  </si>
  <si>
    <t>Polska usługa pobierania predefiniowanego INSPIRE dla tematu Rozmieszczenie ludności – demografia</t>
  </si>
  <si>
    <t>http://geo.stat.gov.pl//atom_web-0.1.0/atom/PD</t>
  </si>
  <si>
    <t>Rejestr miejscowych planów zagospodarowania przestrzennego gminy Konstancin-Jeziorna</t>
  </si>
  <si>
    <t>Studium uwarunkowań i kierunków zagospodarowania przestrzennego gminy Konstancin-Jeziorna</t>
  </si>
  <si>
    <t>Rejestr miejscowych planów zagospodarowania przestrzennego gminy Zabierzów</t>
  </si>
  <si>
    <t>Studium uwarunkowań i kierunków zagospodarowania przestrzennego gminy Zabierzów</t>
  </si>
  <si>
    <t>Rejestr miejscowych planów zagospodarowania przestrzennego gminy Andrychów</t>
  </si>
  <si>
    <t>Rejestr miejscowych planów zagospodarowania przestrzennego gminy Bogdaniec</t>
  </si>
  <si>
    <t>Rejestr miejscowych planów zagospodarowania przestrzennego gminy Bojadła</t>
  </si>
  <si>
    <t>Studium uwarunkowań i kierunków zagospodarowania przestrzennego gminy Bojadła</t>
  </si>
  <si>
    <t>Rejestr miejscowych planów zagospodarowania przestrzennego gminy Buk</t>
  </si>
  <si>
    <t>Studium uwarunkowań i kierunków zagospodarowania przestrzennego gminy Buk</t>
  </si>
  <si>
    <t>Rejestr miejscowych planów zagospodarowania przestrzennego gminy Chodzież</t>
  </si>
  <si>
    <t>Rejestr miejscowych planów zagospodarowania przestrzennego gminy Czarne</t>
  </si>
  <si>
    <t>Rejestr miejscowych planów zagospodarowania przestrzennego miasta Czarnków</t>
  </si>
  <si>
    <t>Rejestr miejscowych planów zagospodarowania przestrzennego gminy Damnica</t>
  </si>
  <si>
    <t>Studium uwarunkowań i kierunków zagospodarowania przestrzennego gminy Damnica</t>
  </si>
  <si>
    <t>Rejestr miejscowych planów zagospodarowania przestrzennego gminy Dubeninki</t>
  </si>
  <si>
    <t>Studium uwarunkowań i kierunków zagospodarowania przestrzennego gminy Dubeninki</t>
  </si>
  <si>
    <t>Rejestr miejscowych planów zagospodarowania przestrzennego gminy Duszniki</t>
  </si>
  <si>
    <t>Rejestr miejscowych planów zagospodarowania przestrzennego gminy Dzierzgoń</t>
  </si>
  <si>
    <t>Studium uwarunkowań i kierunków zagospodarowania przestrzennego gminy Dzierzgoń</t>
  </si>
  <si>
    <t>Rejestr miejscowych planów zagospodarowania przestrzennego miasta Elbląg</t>
  </si>
  <si>
    <t>Rejestr miejscowych planów zagospodarowania przestrzennego miasta Elk</t>
  </si>
  <si>
    <t>Studium uwarunkowań i kierunków zagospodarowania przestrzennego miasta Ełk</t>
  </si>
  <si>
    <t>Rejestr miejscowych planów zagospodarowania przestrzennego gminy Gizałki</t>
  </si>
  <si>
    <t>Studium uwarunkowań i kierunków zagospodarowania przestrzennego gminy Gizałki</t>
  </si>
  <si>
    <t>Rejestr miejscowych planów zagospodarowania przestrzennego gminy Golczewo</t>
  </si>
  <si>
    <t>Studium uwarunkowań i kierunków zagospodarowania przestrzennego gminy Golczewo</t>
  </si>
  <si>
    <t>Rejestr miejscowych planów zagospodarowania przestrzennego gminy Goleniów</t>
  </si>
  <si>
    <t>Studium uwarunkowań i kierunków zagospodarowania przestrzennego gminy Goleniów</t>
  </si>
  <si>
    <t>Rejestr miejscowych planów zagospodarowania przestrzennego gminy Gostyń</t>
  </si>
  <si>
    <t>Rejestr miejscowych planów zagospodarowania przestrzennego miasta Grajewo</t>
  </si>
  <si>
    <t>Studium uwarunkowań i kierunków zagospodarowania przestrzennego miasta Grajewo</t>
  </si>
  <si>
    <t>Rejestr miejscowych planów zagospodarowania przestrzennego gminy Gronowo Elbląskie</t>
  </si>
  <si>
    <t>Rejestr miejscowych planów zagospodarowania przestrzennego miasta Grybów</t>
  </si>
  <si>
    <t>Studium uwarunkowań i kierunków zagospodarowania przestrzennego miasta Grybów</t>
  </si>
  <si>
    <t>Rejestr miejscowych planów zagospodarowania przestrzennego gminy Iwonicz-Zdrój</t>
  </si>
  <si>
    <t>Studium uwarunkowań i kierunków zagospodarowania przestrzennego gminy Iwonicz-Zdrój</t>
  </si>
  <si>
    <t>Studium uwarunkowań i kierunków zagospodarowania przestrzennego gminy Jastków</t>
  </si>
  <si>
    <t>Rejestr miejscowych planów zagospodarowania przestrzennego gminy Jedlicze</t>
  </si>
  <si>
    <t>Studium uwarunkowań i kierunków zagospodarowania przestrzennego gminy Jedlicze</t>
  </si>
  <si>
    <t>Rejestr miejscowych planów zagospodarowania przestrzennego miasta Kalety</t>
  </si>
  <si>
    <t>Rejestr miejscowych planów zagospodarowania przestrzennego gminy Kalinowo</t>
  </si>
  <si>
    <t>Rejestr miejscowych planów zagospodarowania przestrzennego gminy Kargowa</t>
  </si>
  <si>
    <t>Studium uwarunkowań i kierunków zagospodarowania przestrzennego gminy Kargowa</t>
  </si>
  <si>
    <t>Rejestr miejscowych planów zagospodarowania przestrzennego gminy Karnice</t>
  </si>
  <si>
    <t>Studium uwarunkowań i kierunków zagospodarowania przestrzennego gminy Karnice</t>
  </si>
  <si>
    <t>Rejestr miejscowych planów zagospodarowania przestrzennego gminy Kleszczewo</t>
  </si>
  <si>
    <t>Studium uwarunkowań i kierunków zagospodarowania przestrzennego gminy Kleszczewo</t>
  </si>
  <si>
    <t>Rejestr miejscowych planów zagospodarowania przestrzennego gminy Kobylanka</t>
  </si>
  <si>
    <t>Studium uwarunkowań i kierunków zagospodarowania przestrzennego gminy Kobylanka</t>
  </si>
  <si>
    <t>Rejestr miejscowych planów zagospodarowania przestrzennego gminy Koczała</t>
  </si>
  <si>
    <t>Studium uwarunkowań i kierunków zagospodarowania przestrzennego gminy Koczała</t>
  </si>
  <si>
    <t>Rejestr miejscowych planów zagospodarowania przestrzennego gminy Kostrzyn</t>
  </si>
  <si>
    <t>Rejestr miejscowych planów zagospodarowania przestrzennego gminy Kowale Oleckie</t>
  </si>
  <si>
    <t>Studium uwarunkowań i kierunków zagospodarowania przestrzennego gminy Kowale Oleckie</t>
  </si>
  <si>
    <t>Studium uwarunkowań i kierunków zagospodarowania przestrzennego miasta Kowal</t>
  </si>
  <si>
    <t>Rejestr miejscowych planów zagospodarowania przestrzennego gminy Kowiesy</t>
  </si>
  <si>
    <t>Studium uwarunkowań i kierunków zagospodarowania przestrzennego gminy Kowiesy</t>
  </si>
  <si>
    <t>Rejestr miejscowych planów zagospodarowania przestrzennego gminy Krobia</t>
  </si>
  <si>
    <t>Studium uwarunkowań i kierunków zagospodarowania przestrzennego gminy Krobia</t>
  </si>
  <si>
    <t>Rejestr miejscowych planów zagospodarowania przestrzennego gminy Książ Wielkopolski</t>
  </si>
  <si>
    <t>Rejestr miejscowych planów zagospodarowania przestrzennego gminy Kutno</t>
  </si>
  <si>
    <t>Studium uwarunkowań i kierunków zagospodarowania przestrzennego gminy Kutno</t>
  </si>
  <si>
    <t>Rejestr miejscowych planów zagospodarowania przestrzennego gminy Laskowa</t>
  </si>
  <si>
    <t>Studium uwarunkowań i kierunków zagospodarowania przestrzennego gminy Laskowa</t>
  </si>
  <si>
    <t>Rejestr miejscowych planów zagospodarowania przestrzennego miasta Lębork</t>
  </si>
  <si>
    <t>Rejestr miejscowych planów zagospodarowania przestrzennego gminy Lipsk</t>
  </si>
  <si>
    <t>Studium uwarunkowań i kierunków zagospodarowania przestrzennego gminy Lipsk</t>
  </si>
  <si>
    <t>Rejestr miejscowych planów zagospodarowania przestrzennego gminy Lipowiec Kościelny</t>
  </si>
  <si>
    <t>Studium uwarunkowań i kierunków zagospodarowania przestrzennego gminy Lipowiec Kościelny</t>
  </si>
  <si>
    <t>Rejestr miejscowych planów zagospodarowania przestrzennego gminy Lubiszyn</t>
  </si>
  <si>
    <t>Studium uwarunkowań i kierunków zagospodarowania przestrzennego gminy Lubiszyn</t>
  </si>
  <si>
    <t>Rejestr miejscowych planów zagospodarowania przestrzennego gminy Marklowice</t>
  </si>
  <si>
    <t>Rejestr miejscowych planów zagospodarowania przestrzennego gminy Mikołajki</t>
  </si>
  <si>
    <t>Studium uwarunkowań i kierunków zagospodarowania przestrzennego gminy Mikołajki</t>
  </si>
  <si>
    <t>Rejestr miejscowych planów zagospodarowania przestrzennego gminy Mońki</t>
  </si>
  <si>
    <t>Studium uwarunkowań i kierunków zagospodarowania przestrzennego gminy Mońki</t>
  </si>
  <si>
    <t>Rejestr miejscowych planów zagospodarowania przestrzennego miasta Piotrków Trybunalski</t>
  </si>
  <si>
    <t>Rejestr miejscowych planów zagospodarowania przestrzennego gminy Niechanowo</t>
  </si>
  <si>
    <t>Studium uwarunkowań i kierunków zagospodarowania przestrzennego gminy Niechanowo</t>
  </si>
  <si>
    <t>Rejestr miejscowych planów zagospodarowania przestrzennego gminy Niemce</t>
  </si>
  <si>
    <t>Rejestr miejscowych planów zagospodarowania przestrzennego gminy Nowa Karczma</t>
  </si>
  <si>
    <t>Rejestr miejscowych planów zagospodarowania przestrzennego gminy Nowe Ostrowy</t>
  </si>
  <si>
    <t>Rejestr miejscowych planów zagospodarowania przestrzennego miasta Obrzycko</t>
  </si>
  <si>
    <t>Studium uwarunkowań i kierunków zagospodarowania przestrzennego miasta Obrzycko</t>
  </si>
  <si>
    <t>Rejestr miejscowych planów zagospodarowania przestrzennego gminy Olecko</t>
  </si>
  <si>
    <t>Rejestr miejscowych planów zagospodarowania przestrzennego gminy Opole Lubelskie</t>
  </si>
  <si>
    <t>Studium uwarunkowań i kierunków zagospodarowania przestrzennego gminy Opole Lubelskie</t>
  </si>
  <si>
    <t>Rejestr miejscowych planów zagospodarowania przestrzennego gminy Osiek</t>
  </si>
  <si>
    <t>Studium uwarunkowań i kierunków zagospodarowania przestrzennego gminy Osiek</t>
  </si>
  <si>
    <t>Rejestr miejscowych planów zagospodarowania przestrzennego gminy Pawonków</t>
  </si>
  <si>
    <t>Studium uwarunkowań i kierunków zagospodarowania przestrzennego gminy Pawonków</t>
  </si>
  <si>
    <t>Rejestr miejscowych planów zagospodarowania przestrzennego miasta Piła</t>
  </si>
  <si>
    <t>Studium uwarunkowań i kierunków zagospodarowania przestrzennego miasta Piła</t>
  </si>
  <si>
    <t>Rejestr miejscowych planów zagospodarowania przestrzennego gminy Polkowice</t>
  </si>
  <si>
    <t>Rejestr miejscowych planów zagospodarowania przestrzennego miasta Pruszcz Gdański</t>
  </si>
  <si>
    <t>Rejestr miejscowych planów zagospodarowania przestrzennego gminy Przemęt</t>
  </si>
  <si>
    <t>Studium uwarunkowań i kierunków zagospodarowania przestrzennego gminy Przemęt</t>
  </si>
  <si>
    <t>Rejestr miejscowych planów zagospodarowania przestrzennego miasta Reda</t>
  </si>
  <si>
    <t>Studium uwarunkowań i kierunków zagospodarowania przestrzennego miasta Reda</t>
  </si>
  <si>
    <t>Rejestr miejscowych planów zagospodarowania przestrzennego gminy Regnów</t>
  </si>
  <si>
    <t>Studium uwarunkowań i kierunków zagospodarowania przestrzennego gminy Regnów</t>
  </si>
  <si>
    <t>Rejestr miejscowych planów zagospodarowania przestrzennego miasta Rypin</t>
  </si>
  <si>
    <t>Studium uwarunkowań i kierunków zagospodarowania przestrzennego miasta Rypin</t>
  </si>
  <si>
    <t>Rejestr miejscowych planów zagospodarowania przestrzennego gminy Sicienko</t>
  </si>
  <si>
    <t>Studium uwarunkowań i kierunków zagospodarowania przestrzennego gminy Sicienko</t>
  </si>
  <si>
    <t>Rejestr miejscowych planów zagospodarowania przestrzennego gminy Sieroszewice</t>
  </si>
  <si>
    <t>Studium uwarunkowań i kierunków zagospodarowania przestrzennego gminy Sieroszewice</t>
  </si>
  <si>
    <t>Rejestr miejscowych planów zagospodarowania przestrzennego gminy Słupca</t>
  </si>
  <si>
    <t>Studium uwarunkowań i kierunków zagospodarowania przestrzennego gminy Słupca</t>
  </si>
  <si>
    <t>Rejestr miejscowych planów zagospodarowania przestrzennego gminy Smętowo Graniczne</t>
  </si>
  <si>
    <t>Studium uwarunkowań i kierunków zagospodarowania przestrzennego gminy Smętowo Graniczne</t>
  </si>
  <si>
    <t>Rejestr miejscowych planów zagospodarowania przestrzennego gminy Stare Juchy</t>
  </si>
  <si>
    <t>Rejestr miejscowych planów zagospodarowania przestrzennego gminy Stryszów</t>
  </si>
  <si>
    <t>Studium uwarunkowań i kierunków zagospodarowania przestrzennego gminy Stryszów</t>
  </si>
  <si>
    <t>Rejestr miejscowych planów zagospodarowania przestrzennego gminy Strzelce Krajeńskie</t>
  </si>
  <si>
    <t>Studium uwarunkowań i kierunków zagospodarowania przestrzennego gminy Strzelce Krajeńskie</t>
  </si>
  <si>
    <t>Rejestr miejscowych planów zagospodarowania przestrzennego gminy Sztabin</t>
  </si>
  <si>
    <t>Studium uwarunkowań i kierunków zagospodarowania przestrzennego gminy Sztabin</t>
  </si>
  <si>
    <t>Rejestr miejscowych planów zagospodarowania przestrzennego gminy Szumowo</t>
  </si>
  <si>
    <t>Studium uwarunkowań i kierunków zagospodarowania przestrzennego gminy Szumowo</t>
  </si>
  <si>
    <t>Rejestr miejscowych planów zagospodarowania przestrzennego gminy Świerklaniec</t>
  </si>
  <si>
    <t>Rejestr miejscowych planów zagospodarowania przestrzennego miasta Tczew</t>
  </si>
  <si>
    <t>Studium uwarunkowań i kierunków zagospodarowania przestrzennego miasta Tczew</t>
  </si>
  <si>
    <t>Rejestr miejscowych planów zagospodarowania przestrzennego gminy Trzcianka</t>
  </si>
  <si>
    <t>Studium uwarunkowań i kierunków zagospodarowania przestrzennego gminy Trzcianka</t>
  </si>
  <si>
    <t>Rejestr miejscowych planów zagospodarowania przestrzennego gminy Wągrowiec</t>
  </si>
  <si>
    <t>Studium uwarunkowań i kierunków zagospodarowania przestrzennego gminy Wągrowiec</t>
  </si>
  <si>
    <t>Rejestr miejscowych planów zagospodarowania przestrzennego gminy Wieliczki</t>
  </si>
  <si>
    <t>Rejestr miejscowych planów zagospodarowania przestrzennego gminy Wronki</t>
  </si>
  <si>
    <t>Studium uwarunkowań i kierunków zagospodarowania przestrzennego gminy Wronki</t>
  </si>
  <si>
    <t>Rejestr miejscowych planów zagospodarowania przestrzennego gminy Wysoka</t>
  </si>
  <si>
    <t>Studium uwarunkowań i kierunków zagospodarowania przestrzennego gminy Wysoka</t>
  </si>
  <si>
    <t>Rejestr miejscowych planów zagospodarowania przestrzennego gminy Zator</t>
  </si>
  <si>
    <t>Rejestr miejscowych planów zagospodarowania przestrzennego gminy Barwice</t>
  </si>
  <si>
    <t>Studium uwarunkowań i kierunków zagospodarowania przestrzennego gminy Barwice</t>
  </si>
  <si>
    <t>Rejestr miejscowych planów zagospodarowania przestrzennego gminy Białogard</t>
  </si>
  <si>
    <t>Studium uwarunkowań i kierunków zagospodarowania przestrzennego gminy Białogard</t>
  </si>
  <si>
    <t>Rejestr miejscowych planów zagospodarowania przestrzennego miasta Białogard</t>
  </si>
  <si>
    <t>Rejestr miejscowych planów zagospodarowania przestrzennego gminy Bobolice</t>
  </si>
  <si>
    <t>Studium uwarunkowań i kierunków zagospodarowania przestrzennego gminy Bobolice</t>
  </si>
  <si>
    <t>Rejestr miejscowych planów zagospodarowania przestrzennego gminy Borne Sulinowo</t>
  </si>
  <si>
    <t>Studium uwarunkowań i kierunków zagospodarowania przestrzennego gminy Borne Sulinowo</t>
  </si>
  <si>
    <t>Rejestr miejscowych planów zagospodarowania przestrzennego gminy Dygowo</t>
  </si>
  <si>
    <t>Studium uwarunkowań i kierunków zagospodarowania przestrzennego gminy Dygowo</t>
  </si>
  <si>
    <t>Rejestr miejscowych planów zagospodarowania przestrzennego gminy Gościno</t>
  </si>
  <si>
    <t>Studium uwarunkowań i kierunków zagospodarowania przestrzennego gminy Gościno</t>
  </si>
  <si>
    <t>Rejestr miejscowych planów zagospodarowania przestrzennego gminy Karlino</t>
  </si>
  <si>
    <t>Studium uwarunkowań i kierunków zagospodarowania przestrzennego gminy Karlino</t>
  </si>
  <si>
    <t>Rejestr miejscowych planów zagospodarowania przestrzennego gminy Kołobrzeg</t>
  </si>
  <si>
    <t>Studium uwarunkowań i kierunków zagospodarowania przestrzennego gminy Kołobrzeg</t>
  </si>
  <si>
    <t>Rejestr miejscowych planów zagospodarowania przestrzennego miasta Kołobrzeg</t>
  </si>
  <si>
    <t>Studium uwarunkowań i kierunków zagospodarowania przestrzennego miasta Kołobrzeg</t>
  </si>
  <si>
    <t>Rejestr miejscowych planów zagospodarowania przestrzennego gminy Połczyn-Zdrój</t>
  </si>
  <si>
    <t>Studium uwarunkowań i kierunków zagospodarowania przestrzennego gminy Połczyn-Zdrój</t>
  </si>
  <si>
    <t>Rejestr miejscowych planów zagospodarowania przestrzennego gminy Rąbino</t>
  </si>
  <si>
    <t>Studium uwarunkowań i kierunków zagospodarowania przestrzennego gminy Rąbino</t>
  </si>
  <si>
    <t>Rejestr miejscowych planów zagospodarowania przestrzennego gminy Rymań</t>
  </si>
  <si>
    <t>Studium uwarunkowań i kierunków zagospodarowania przestrzennego gminy Rymań</t>
  </si>
  <si>
    <t>Rejestr miejscowych planów zagospodarowania przestrzennego gminy Siemyśl</t>
  </si>
  <si>
    <t>Studium uwarunkowań i kierunków zagospodarowania przestrzennego gminy Siemyśl</t>
  </si>
  <si>
    <t>Rejestr miejscowych planów zagospodarowania przestrzennego gminy Tychowo</t>
  </si>
  <si>
    <t>Studium uwarunkowań i kierunków zagospodarowania przestrzennego gminy Tychowo</t>
  </si>
  <si>
    <t>Rejestr miejscowych planów zagospodarowania przestrzennego gminy Łubniany</t>
  </si>
  <si>
    <t>Rejestr miejscowych planów zagospodarowania przestrzennego gminy Chrząstowice</t>
  </si>
  <si>
    <t>Rejestr miejscowych planów zagospodarowania przestrzennego gminy Dąbrowa</t>
  </si>
  <si>
    <t>Rejestr miejscowych planów zagospodarowania przestrzennego gminy Dobrzeń Wielki</t>
  </si>
  <si>
    <t>Rejestr miejscowych planów zagospodarowania przestrzennego gminy Gogolin</t>
  </si>
  <si>
    <t>Rejestr miejscowych planów zagospodarowania przestrzennego gminy Krapkowice</t>
  </si>
  <si>
    <t>Rejestr miejscowych planów zagospodarowania przestrzennego gminy Niemodlin</t>
  </si>
  <si>
    <t>Rejestr miejscowych planów zagospodarowania przestrzennego gminy Prószków</t>
  </si>
  <si>
    <t>Rejestr miejscowych planów zagospodarowania przestrzennego gminy Tarnów Opolski</t>
  </si>
  <si>
    <t>Rejestr miejscowych planów zagospodarowania przestrzennego gminy Walce</t>
  </si>
  <si>
    <t>Rejestr miejscowych planów zagospodarowania przestrzennego miasta Opole</t>
  </si>
  <si>
    <t>Usługa wyszukiwania metadanych - województwo opolskie</t>
  </si>
  <si>
    <t>http://sdi.opolskie.pl/metadane/CSWservice.aspx?SERVICE=CSW&amp;VERSION=2.0.2&amp;REQUEST=GetCapabilities </t>
  </si>
  <si>
    <t>Zabierzów - usługa katalogowa - Usługa wyszukiwania (INSPIREDiscovery)</t>
  </si>
  <si>
    <t>http://metadane.gison.pl:8080/geonetwork/srv/eng/csw-zabierzow?SERVICE=CSW&amp;VERSION=2.0.2&amp;REQUEST=GetCapabilities </t>
  </si>
  <si>
    <t>Usługa wyszukiwania Systemu Informacji Przestrzennej Związku Miast i Gmin Dorzecza Parsęty</t>
  </si>
  <si>
    <t>http://gis.parseta.pl/geoportal/csw?SERVICE=CSW&amp;REQUEST=GetCapabilities&amp;VERSION=2.0.2</t>
  </si>
  <si>
    <t>G-SIP Konstancin-Jeziorna usługa katalogowa - Usługa wyszukiwania (INSPIREDiscovery)</t>
  </si>
  <si>
    <t>http://gsip.konstancinjeziorna.pl/geonetwork/srv/eng/csw?SERVICE=CSW&amp;VERSION=2.0.2&amp;REQUEST=GetCapabilities </t>
  </si>
  <si>
    <t>Katalog metadanych Geo-System - Usługa wyszukiwania (CSW)</t>
  </si>
  <si>
    <t>http://metadane.podgik.pl:8080/geonetwork26/srv/en/csw?SERVICE=CSW&amp;REQUEST=GetCapabilities&amp;VERSION=2.0.2 </t>
  </si>
  <si>
    <t>Usługa przeglądania (WMS) Mapa tematyczna - Plany zagospodarowania przestrzennego dla obszaru województwa opolskiego</t>
  </si>
  <si>
    <t>http://sdi.opolskie.pl/planowanie_przestrzenne/Request.aspx?</t>
  </si>
  <si>
    <t>Ministry of Infrastructure and Development - Ministerstwo Infrastruktury i Rozowju [ data holder: Institute of Meteorology and Water Management - National Research Institute -  Instytut Meteorologii i Gospodarki Wodnej - Państwowy Instytut Badawczy]</t>
  </si>
  <si>
    <t>Profile pionowe temperatury i zasolenia wody</t>
  </si>
  <si>
    <t>http://metadata.imgw.pl/geonetwork/srv/eng/xml_iso19139?uuid=be96709c-4468-4510-8a44-4166732ab075</t>
  </si>
  <si>
    <t>Ministry of Infrastructure and Development - Ministerstwo Infrastruktury i Rozowju [ data holder: The Polish Geological Institute - National Research Institute - Państwowy Instytut Geologiczny - Państwowy Instytut Badawczy]</t>
  </si>
  <si>
    <t>Surveyor General of Poland 
- Główny Geodeta Kraju GGK</t>
  </si>
  <si>
    <t>Database of Topographic Objects</t>
  </si>
  <si>
    <t>Surveyor General of Poland 
- Główny Geodeta Kraju GGK [data holder  : Chief Inspectorate of Environmental Protection
 - Główny Inspektorat Ochrony Środowiska]</t>
  </si>
  <si>
    <t xml:space="preserve">Database of Topographic Object </t>
  </si>
  <si>
    <t>The State Monitoring Programme - The soil and land quality monitoring system</t>
  </si>
  <si>
    <t>Minister of Health - Minister Zdrowia</t>
  </si>
  <si>
    <t>The National Cancer Data Base - Krajowa Baza Danych Nowotworowych</t>
  </si>
  <si>
    <t>Krajowa Baza Danych Nowotworowych</t>
  </si>
  <si>
    <t>http://www.onkologia.org.pl/</t>
  </si>
  <si>
    <t>I.4, I.5, III.5</t>
  </si>
  <si>
    <t>Ministry of Infrastructure and Development - Ministerstwo Infrastruktury i Rozowju [ data holder: Surveyor General of Poland -  Główny Geodeta Kraju]</t>
  </si>
  <si>
    <t>National Register of Boundaries and Areas of Territorial Division Units of the Country - Państwowy Rejestr Granic i Powierzchni Jednostek Podziału country</t>
  </si>
  <si>
    <t>http://mapy.geoportal.gov.pl/wss/service/CSWINSP/guest/CSWStartup?SERVICE=CSW&amp;REQUEST=GetRecordById&amp;VERSION=2.0.2&amp;ID=0b6b0607-d1b2-4789-80b6-1a86a87ce1ab</t>
  </si>
  <si>
    <t>Soil-Agricultural Maps in scale 1:5 000 and 1:25 000</t>
  </si>
  <si>
    <t>Surveyor General of Poland-GGK</t>
  </si>
  <si>
    <t>Geoportal</t>
  </si>
  <si>
    <t>I.3, I.4, I.5, I.6, I.7,I.8 II.2, II.3, III.8, III.16</t>
  </si>
  <si>
    <t>Immovable Monuments Web Map Service</t>
  </si>
  <si>
    <t xml:space="preserve">http://46.229.155.74/INSPIRE_IMD/service.svc/get?request=GetCapabilities&amp;service=WMS </t>
  </si>
  <si>
    <t>Archaeological Monuments Web Map Service</t>
  </si>
  <si>
    <t xml:space="preserve">http://46.229.155.74/INSPIRE_AMD/service.svc/get?request=GetCapabilities&amp;service=WMS </t>
  </si>
  <si>
    <t xml:space="preserve">World Heritage Properties Web Map Service </t>
  </si>
  <si>
    <t xml:space="preserve">http://46.229.155.74/INSPIRE_WHD/service.svc/get?request=GetCapabilities&amp;service=WMS </t>
  </si>
  <si>
    <t>Monuments of History Web Map Service</t>
  </si>
  <si>
    <t xml:space="preserve">http://46.229.155.74/INSPIRE_MHD/service.svc/get?request=GetCapabilities&amp;service=WMS </t>
  </si>
  <si>
    <t>Surveyor General of Poland -GGK</t>
  </si>
  <si>
    <t xml:space="preserve">World Heritage Properties Web Feature Service </t>
  </si>
  <si>
    <t xml:space="preserve">http://46.229.155.74/INSPIRE_WFS_WHD/service.svc/get?request=GetCapabilities&amp;service=WFS </t>
  </si>
  <si>
    <t>Monuments of History Web Feature Service</t>
  </si>
  <si>
    <t>http://46.229.155.74/INSPIRE_WFS_MHD/service.svc/get?request=GetCapabilities&amp;service=WFS</t>
  </si>
  <si>
    <t>Mapa geośrodowiskowa Polski</t>
  </si>
  <si>
    <t>Minister competent over construction, local planning and spatial management - Minister właściwy do spraw budownictwa, lokalnego planowania i zagospodarowania przestrzennego oraz mieszkalnictwa</t>
  </si>
  <si>
    <t xml:space="preserve">Surveyor General of Poland - Główny Geodeta Kraju GGK </t>
  </si>
  <si>
    <t>http://mapy.geoportal.gov.pl/wss/service/CSWINSP/guest/CSWStartup?SERVICE=CSW&amp;REQUEST=GetCapabilities&amp;VERSION=2.0.2</t>
  </si>
  <si>
    <t>http://mapy.geoportal.gov.pl/wss/service/CSWINSP/guest/CSWStartup?SERVICE=CSW&amp;REQUEST=GetRecordById&amp;VERSION=2.0.2&amp;OUTPUTSCHEMA=http://www.isotc211.org/2005/gmd&amp;ID=a47cb19a-8ade-47df-add4-6af3096edfcf</t>
  </si>
  <si>
    <t>http://mapy.geoportal.gov.pl/wss/service/CSWINSP/guest/CSWStartup?SERVICE=CSW&amp;REQUEST=GetRecordById&amp;VERSION=2.0.2&amp;OUTPUTSCHEMA=http://www.isotc211.org/2005/gmd&amp;ID=576c3269-2ba4-49af-bc97-8abf932bba32</t>
  </si>
  <si>
    <t>http://mapy.geoportal.gov.pl/wss/service/CSWINSP/guest/CSWStartup?SERVICE=CSW&amp;REQUEST=GetRecordById&amp;VERSION=2.0.2&amp;OUTPUTSCHEMA=http://www.isotc211.org/2005/gmd&amp;ID=02799338-da67-4e2f-8606-4f24ffb20402</t>
  </si>
  <si>
    <t>http://mapy.geoportal.gov.pl/wss/service/CSWINSP/guest/CSWStartup?SERVICE=CSW&amp;REQUEST=GetRecordById&amp;VERSION=2.0.2&amp;OUTPUTSCHEMA=http://www.isotc211.org/2005/gmd&amp;ID=a3990e57-5f0f-4bd6-94c9-47d46b692087</t>
  </si>
  <si>
    <t>http://mapy.geoportal.gov.pl/wss/service/CSWINSP/guest/CSWStartup?SERVICE=CSW&amp;REQUEST=GetRecordById&amp;VERSION=2.0.2&amp;OUTPUTSCHEMA=http://www.isotc211.org/2005/gmd&amp;ID=adc8b68f-801b-4a3b-af17-d85032d565e9</t>
  </si>
  <si>
    <t>http://mapy.geoportal.gov.pl/wss/service/CSWINSP/guest/CSWStartup?SERVICE=CSW&amp;REQUEST=GetRecordById&amp;VERSION=2.0.2&amp;OUTPUTSCHEMA=http://www.isotc211.org/2005/gmd&amp;ID=184c8b53-7e8c-43c1-9278-adffb6b29056</t>
  </si>
  <si>
    <t>http://mapy.geoportal.gov.pl/wss/service/CSWINSP/guest/CSWStartup?SERVICE=CSW&amp;REQUEST=GetRecordById&amp;VERSION=2.0.2&amp;OUTPUTSCHEMA=http://www.isotc211.org/2005/gmd&amp;ID=fbdb4fa3-644e-45f6-a585-8b5ac84bf3ee</t>
  </si>
  <si>
    <t>http://mapy.geoportal.gov.pl/wss/service/CSWINSP/guest/CSWStartup?SERVICE=CSW&amp;REQUEST=GetRecordById&amp;VERSION=2.0.2&amp;OUTPUTSCHEMA=http://www.isotc211.org/2005/gmd&amp;ID=7d2013fe-70d5-4e87-aab0-5f965507d304</t>
  </si>
  <si>
    <t>http://mapy.geoportal.gov.pl/wss/service/CSWINSP/guest/CSWStartup?SERVICE=CSW&amp;REQUEST=GetRecordById&amp;VERSION=2.0.2&amp;OUTPUTSCHEMA=http://www.isotc211.org/2005/gmd&amp;ID=ab08802c-679c-4642-bf54-d92b40ab5740</t>
  </si>
  <si>
    <t>http://mapy.geoportal.gov.pl/wss/service/CSWINSP/guest/CSWStartup?SERVICE=CSW&amp;REQUEST=GetRecordById&amp;VERSION=2.0.2&amp;OUTPUTSCHEMA=http://www.isotc211.org/2005/gmd&amp;ID=1be224fa-f495-4fab-a1a9-d72fb24073b8
http://mapy.geoportal.gov.pl/wss/service/CSWINSP/guest/CSWStartup?SERVICE=CSW&amp;REQUEST=GetRecordById&amp;VERSION=2.0.2&amp;OUTPUTSCHEMA=http://www.isotc211.org/2005/gmd&amp;ID=e8210834-d2a7-4124-b2eb-08d61525be1d 
http://mapy.geoportal.gov.pl/wss/service/CSWINSP/guest/CSWStartup?SERVICE=CSW&amp;REQUEST=GetRecordById&amp;VERSION=2.0.2&amp;OUTPUTSCHEMA=http://www.isotc211.org/2005/gmd&amp;ID=8989e8d8-9cbc-4139-ab44-07d002249917
http://mapy.geoportal.gov.pl/wss/service/CSWINSP/guest/CSWStartup?SERVICE=CSW&amp;REQUEST=GetRecordById&amp;VERSION=2.0.2&amp;OUTPUTSCHEMA=http://www.isotc211.org/2005/gmd&amp;ID=652ebd11-33a0-4ccf-b3e5-6cfe69188dbc
http://mapy.geoportal.gov.pl/wss/service/CSWINSP/guest/CSWStartup?SERVICE=CSW&amp;REQUEST=GetRecordById&amp;VERSION=2.0.2&amp;OUTPUTSCHEMA=http://www.isotc211.org/2005/gmd&amp;ID=9dae15b4-d020-41ce-82ae-a4405321412a
http://mapy.geoportal.gov.pl/wss/service/CSWINSP/guest/CSWStartup?SERVICE=CSW&amp;REQUEST=GetRecordById&amp;VERSION=2.0.2&amp;OUTPUTSCHEMA=http://www.isotc211.org/2005/gmd&amp;ID=22e7fa39-b741-486a-8676-9205eea5d263</t>
  </si>
  <si>
    <t xml:space="preserve">http://mapy.geoportal.gov.pl/wss/service/CSWINSP/guest/CSWStartup?SERVICE=CSW&amp;REQUEST=GetRecordById&amp;VERSION=2.0.2&amp;OUTPUTSCHEMA=http://www.isotc211.org/2005/gmd&amp;ID=36440873-342a-47ad-b167-f24cd60e2f7d
http://mapy.geoportal.gov.pl/wss/service/CSWINSP/guest/CSWStartup?SERVICE=CSW&amp;REQUEST=GetRecordById&amp;VERSION=2.0.2&amp;OUTPUTSCHEMA=http://www.isotc211.org/2005/gmd&amp;ID=e8e65f25-2b6a-4dae-bd97-97b057cd484a
http://mapy.geoportal.gov.pl/wss/service/CSWINSP/guest/CSWStartup?SERVICE=CSW&amp;REQUEST=GetRecordById&amp;VERSION=2.0.2&amp;OUTPUTSCHEMA=http://www.isotc211.org/2005/gmd&amp;ID=09bc4e9c-362f-486d-b283-13f0b1067eb4
http://mapy.geoportal.gov.pl/wss/service/CSWINSP/guest/CSWStartup?SERVICE=CSW&amp;REQUEST=GetRecordById&amp;VERSION=2.0.2&amp;OUTPUTSCHEMA=http://www.isotc211.org/2005/gmd&amp;ID=2fc68963-45dd-4061-8d8b-5ca1630bb672
http://mapy.geoportal.gov.pl/wss/service/CSWINSP/guest/CSWStartup?SERVICE=CSW&amp;REQUEST=GetRecordById&amp;VERSION=2.0.2&amp;OUTPUTSCHEMA=http://www.isotc211.org/2005/gmd&amp;ID=ac363dce-91cb-4518-a4a3-f7e088811b11
http://mapy.geoportal.gov.pl/wss/service/CSWINSP/guest/CSWStartup?SERVICE=CSW&amp;REQUEST=GetRecordById&amp;VERSION=2.0.2&amp;OUTPUTSCHEMA=http://www.isotc211.org/2005/gmd&amp;ID=21162299-f3c9-4d96-9b64-542d5557c9f7
http://mapy.geoportal.gov.pl/wss/service/CSWINSP/guest/CSWStartup?SERVICE=CSW&amp;REQUEST=GetRecordById&amp;VERSION=2.0.2&amp;OUTPUTSCHEMA=http://www.isotc211.org/2005/gmd&amp;ID=abf8dc2d-a36a-4e29-9a8c-54cd51bdb525
http://mapy.geoportal.gov.pl/wss/service/CSWINSP/guest/CSWStartup?SERVICE=CSW&amp;REQUEST=GetRecordById&amp;VERSION=2.0.2&amp;OUTPUTSCHEMA=http://www.isotc211.org/2005/gmd&amp;ID=49062708-089e-4d8e-9376-a53220bda2f7
http://mapy.geoportal.gov.pl/wss/service/CSWINSP/guest/CSWStartup?SERVICE=CSW&amp;REQUEST=GetRecordById&amp;VERSION=2.0.2&amp;OUTPUTSCHEMA=http://www.isotc211.org/2005/gmd&amp;ID=b3b4d1fa-e2da-4360-a5da-4e7c50240164
http://mapy.geoportal.gov.pl/wss/service/CSWINSP/guest/CSWStartup?SERVICE=CSW&amp;REQUEST=GetRecordById&amp;VERSION=2.0.2&amp;OUTPUTSCHEMA=http://www.isotc211.org/2005/gmd&amp;ID=5efe5701-6d56-42ec-a495-bcfde95ed762
http://mapy.geoportal.gov.pl/wss/service/CSWINSP/guest/CSWStartup?SERVICE=CSW&amp;REQUEST=GetRecordById&amp;VERSION=2.0.2&amp;OUTPUTSCHEMA=http://www.isotc211.org/2005/gmd&amp;ID=0c799a9f-76e0-4c9a-863f-81a70733c9f5
http://mapy.geoportal.gov.pl/wss/service/CSWINSP/guest/CSWStartup?SERVICE=CSW&amp;REQUEST=GetRecordById&amp;VERSION=2.0.2&amp;OUTPUTSCHEMA=http://www.isotc211.org/2005/gmd&amp;ID=e4c17d3b-dfdd-4686-a7c9-79d749a5ff0c
http://mapy.geoportal.gov.pl/wss/service/CSWINSP/guest/CSWStartup?SERVICE=CSW&amp;REQUEST=GetRecordById&amp;VERSION=2.0.2&amp;OUTPUTSCHEMA=http://www.isotc211.org/2005/gmd&amp;ID=8a338383-2bd7-44f5-b925-6ad4ce6eb858
</t>
  </si>
  <si>
    <t>INSPIRE – działki katastralne</t>
  </si>
  <si>
    <t>INSPIRE – transport TBD</t>
  </si>
  <si>
    <t>INSPIRE – nazwy geograficzne</t>
  </si>
  <si>
    <t>INSPIRE – transport BDO</t>
  </si>
  <si>
    <t>INSPIRE – jednostki administracyjne</t>
  </si>
  <si>
    <t>http://mapy.geoportal.gov.pl/wss/service/INSPIRE_CP/guest?service=WMS&amp;request=getCapabilities</t>
  </si>
  <si>
    <t>http://mapy.geoportal.gov.pl/wss/service/INSPIRE_TN_TBD/guest?service=WMS&amp;request=getCapabilities</t>
  </si>
  <si>
    <t>http://mapy.geoportal.gov.pl/wss/service/INSPIRE_GN/guest?service=WMS&amp;request=getCapabilities</t>
  </si>
  <si>
    <t>http://mapy.geoportal.gov.pl/wss/service/INSPIRE_TN_BDO/guest?service=WMS&amp;request=getCapabilities</t>
  </si>
  <si>
    <t>http://mapy.geoportal.gov.pl/wss/service/INSPIRE_AU/guest?service=WMS&amp;request=getCapabilities</t>
  </si>
  <si>
    <t>http://mapy.geoportal.gov.pl/wss/service/INSPIRE_AD/guest?service=WMS&amp;request=getCapabilities</t>
  </si>
  <si>
    <t>INSPIRE – adresy</t>
  </si>
  <si>
    <t>http://mapy.geoportal.gov.pl/wss/service/WMTS/guest/wmts/G2_INSPIRE_CP?service=WMTS&amp;request=getCapabilities</t>
  </si>
  <si>
    <t>http://mapy.geoportal.gov.pl/wss/service/WMTS/guest/wmts/G2_INSPIRE_TN_TBD?service=WMTS&amp;request=getCapabilities</t>
  </si>
  <si>
    <t>http://mapy.geoportal.gov.pl/wss/service/WMTS/guest/wmts/G2_INSPIRE_GN?service=WMTS&amp;request=getCapabilities</t>
  </si>
  <si>
    <t>http://mapy.geoportal.gov.pl/wss/service/WMTS/guest/wmts/G2_INSPIRE_TN_BDO?service=WMTS&amp;request=getCapabilities</t>
  </si>
  <si>
    <t>http://mapy.geoportal.gov.pl/wss/service/WMTS/guest/wmts/G2_INSPIRE_AU?service=WMTS&amp;request=getCapabilities</t>
  </si>
  <si>
    <t>http://mapy.geoportal.gov.pl/wss/service/WMTS/guest/wmts/G2_INSPIRE_AD?service=WMTS&amp;request=getCapabilities</t>
  </si>
  <si>
    <t>Numeryczny Model Terenu ISOK - Hipsometria</t>
  </si>
  <si>
    <t>http://mapy.geoportal.gov.pl/wss/service/WMTS/guest/wmts/ISOK_HIPSO?service=WMTS&amp;request=getCapabilities</t>
  </si>
  <si>
    <t>Numeryczny Model terenu ISOK - Cieniowanie</t>
  </si>
  <si>
    <t>http://mapy.geoportal.gov.pl/wss/service/WMTS/guest/wmts/ISOK_CIEN?service=WMTS&amp;request=getCapabilities</t>
  </si>
  <si>
    <t>Numeryczny Model Terenu ISOK -Cieniowanie i Hipsometria</t>
  </si>
  <si>
    <t>http://mapy.geoportal.gov.pl/wss/service/WMTS/guest/wmts/ISOK_CIENHIPSO?service=WMTS&amp;request=getCapabilities</t>
  </si>
  <si>
    <t>Numeryczny Model Terenu LIPS - Hipsometria</t>
  </si>
  <si>
    <t>http://mapy.geoportal.gov.pl/wss/service/WMTS/guest/wmts/HIPSO?service=WMTS&amp;request=getCapabilities</t>
  </si>
  <si>
    <t>Numeryczny Model Terenu LIPS - Cieniowanie</t>
  </si>
  <si>
    <t>http://mapy.geoportal.gov.pl/wss/service/WMTS/guest/wmts/CIEN?service=WMTS&amp;request=getCapabilities</t>
  </si>
  <si>
    <t>Ortofotomapa</t>
  </si>
  <si>
    <t>http://mapy.geoportal.gov.pl/wss/service/WMTS/guest/wmts/ORTO?service=WMTS&amp;request=getCapabilities</t>
  </si>
  <si>
    <t>Wizualizacja BDOT</t>
  </si>
  <si>
    <t>http://mapy.geoportal.gov.pl/wss/service/WMTS/guest/wmts/TBD?service=WMTS&amp;request=getCapabilities</t>
  </si>
  <si>
    <t>Wizualizacja BDO</t>
  </si>
  <si>
    <t>http://mapy.geoportal.gov.pl/wss/service/WMTS/guest/wmts/BDO?service=WMTS&amp;request=getCapabilities</t>
  </si>
  <si>
    <t>Dane o charakterze katastralnym</t>
  </si>
  <si>
    <t>http://mapy.geoportal.gov.pl/wss/service/pub/guest/G2_GO_WMS/MapServer/WMSServer?service=WMS&amp;request=getCapabilities</t>
  </si>
  <si>
    <t>Mapa topograficzna (BDO)</t>
  </si>
  <si>
    <t>http://mapy.geoportal.gov.pl/wss/service/pub/guest/kompozycjaG2_BDO_WMS/MapServer/WMSServer?service=WMS&amp;request=getCapabilities</t>
  </si>
  <si>
    <t>http://mapy.geoportal.gov.pl/wss/service/img/guest/ORTO/MapServer/WMSServer?service=WMS&amp;request=getCapabilities</t>
  </si>
  <si>
    <t>Ortofotomapa - archiwalna</t>
  </si>
  <si>
    <t>http://mapy.geoportal.gov.pl/wss/service/img/guest/ORTO_TIME/MapServer/WMSServer?service=WMS&amp;request=getCapabilities</t>
  </si>
  <si>
    <t>Państwowy Rejestr Nazw Geograficznych</t>
  </si>
  <si>
    <t>http://mapy.geoportal.gov.pl/wss/service/pub/guest/G2_PRNG_WMS/MapServer/WMSServer?service=WMS&amp;request=getCapabilities</t>
  </si>
  <si>
    <t>Numeryczny Model Terenu ISOK – Hipsometria</t>
  </si>
  <si>
    <t>http://mapy.geoportal.gov.pl/wss/service/wmsimg/guest/ISOK_HipsoDyn/ImageServer/WMSServer?service=WMS&amp;request=getCapabilities</t>
  </si>
  <si>
    <t>Numeryczny Model Terenu LPIS – Cieniowanie</t>
  </si>
  <si>
    <t>http://mapy.geoportal.gov.pl/wss/service/img/guest/CIEN/MapServer/WMSServer?service=WMS&amp;request=getCapabilities</t>
  </si>
  <si>
    <t>Numeryczny Model Terenu LPIS – Hipsometria</t>
  </si>
  <si>
    <t>http://mapy.geoportal.gov.pl/wss/service/img/guest/HIPSO/MapServer/WMSServer?service=WMS&amp;request=getCapabilities</t>
  </si>
  <si>
    <t>http://mapy.geoportal.gov.pl/wss/service/pub/guest/kompozycjaG2_TBD_WMS/MapServer/WMSServer?service=WMS&amp;request=getCapabilities</t>
  </si>
  <si>
    <t>http://mapy.geoportal.gov.pl/wss/service/INSPIREG2/httpauth/rest/services/INSPIRE/INSPIRE_CP/GeoDataServer/exts/InspireFeatureDownload/service?service=WFS&amp;request=getCapabilities</t>
  </si>
  <si>
    <t>http://mapy.geoportal.gov.pl/wss/service/INSPIREG2/httpauth/rest/services/INSPIRE/INSPIRE_TN_TBD/GeoDataServer/exts/InspireFeatureDownload/service?service=WFS&amp;request=getCapabilities</t>
  </si>
  <si>
    <t>http://mapy.geoportal.gov.pl/wss/service/INSPIREG2/httpauth/rest/services/INSPIRE/INSPIRE_GN/GeoDataServer/exts/InspireFeatureDownload/service?service=WFS&amp;request=getCapabilities</t>
  </si>
  <si>
    <t>http://mapy.geoportal.gov.pl/wss/service/INSPIREG2/httpauth/rest/services/INSPIRE/INSPIRE_TN_BDO/GeoDataServer/exts/InspireFeatureDownload/service?service=WFS&amp;request=getCapabilities</t>
  </si>
  <si>
    <t>http://mapy.geoportal.gov.pl/wss/service/INSPIREG2/httpauth/rest/services/INSPIRE/INSPIRE_AU/GeoDataServer/exts/InspireFeatureDownload/service?service=WFS&amp;request=getCapabilities</t>
  </si>
  <si>
    <t>http://mapy.geoportal.gov.pl/wss/service/INSPIREG2/httpauth/rest/services/INSPIRE/INSPIRE_AD/GeoDataServer/exts/InspireFeatureDownload/service?service=WFS&amp;request=getCapabilities</t>
  </si>
  <si>
    <t>http://mapy.geoportal.gov.pl/wss/service/ATOM/httpauth/atom/DzialkiKatastralne</t>
  </si>
  <si>
    <t>http://mapy.geoportal.gov.pl/wss/service/ATOM/httpauth/atom/NazwyGeograficzne</t>
  </si>
  <si>
    <t>INSPIRE – sieci transportowe</t>
  </si>
  <si>
    <t>http://mapy.geoportal.gov.pl/wss/service/ATOM/httpauth/atom/SieciTransportowe</t>
  </si>
  <si>
    <t>http://mapy.geoportal.gov.pl/wss/service/ATOM/httpauth/atom/JednostkiAdministracyjne</t>
  </si>
  <si>
    <t>http://mapy.geoportal.gov.pl/wss/service/ATOM/httpauth/atom/Adresy</t>
  </si>
  <si>
    <t>http://mapy.geoportal.gov.pl/wss/service/pub/guest/G2_GO_WFS/MapServer/WFSServer?service=WFS&amp;request=getCapabilities</t>
  </si>
  <si>
    <t>Państwowy Rejestr Granic</t>
  </si>
  <si>
    <t>http://mapy.geoportal.gov.pl/wss/service/pub/guest/G2_PRG_WFS/MapServer/WFSServer?service=WFS&amp;request=getCapabilities</t>
  </si>
  <si>
    <t>http://mapy.geoportal.gov.pl/wss/service/pub/guest/kompozycjaG2_TBD_WFS/MapServer/WFSServer?service=WFS&amp;request=getCapabilities</t>
  </si>
  <si>
    <t>http://mapy.geoportal.gov.pl/wss/service/pub/guest/kompozycjaG2_BDO_WFS/MapServer/WFSServer?service=WFS&amp;request=getCapabilities</t>
  </si>
  <si>
    <t>http://mapy.geoportal.gov.pl/wss/service/PZGIK/httpauth/rest/services/PZGIK/PRNG/GeoDataServer/exts/InspireFeatureDownload/service?service=WFS&amp;request=getCapabilities</t>
  </si>
  <si>
    <t>Numeryczny Model Terenu</t>
  </si>
  <si>
    <t>http://mapy.geoportal.gov.pl/wss/service/img/guest/NMT/MapServer/WFSServer?service=WFS&amp;request=getCapabilities</t>
  </si>
  <si>
    <t>Hipsometria</t>
  </si>
  <si>
    <t>http://mapy.geoportal.gov.pl/wss/service/img/guest/HIPSO/MapServer/WCSServer?service=WCS&amp;request=getCapabilities</t>
  </si>
  <si>
    <t>http://mapy.geoportal.gov.pl/wss/service/img/guest/ORTO/MapServer/WCSServer?service=WCS&amp;request=getCapabilities</t>
  </si>
  <si>
    <t>Cieniowanie</t>
  </si>
  <si>
    <t>http://mapy.geoportal.gov.pl/wss/service/img/guest/CIEN/MapServer/WCSServer?service=WCS&amp;request=getCapabilities</t>
  </si>
  <si>
    <t xml:space="preserve">Minister of Environment - Minister Środowiska MŚ </t>
  </si>
  <si>
    <t>Chief Geologist of Poland - Główny Geolog Kraju [data holder:The Polish Geological Institute - National Research Institute - Państwowy Instytut Geologiczny - Państwowy Instytut Badawczy]</t>
  </si>
  <si>
    <t xml:space="preserve">I.4, </t>
  </si>
  <si>
    <t>I.9, III.16</t>
  </si>
  <si>
    <t>Chief Inspector of Environmental Protection - Główny Inspector Ochrony Środowiska [data holder:   Institute of Meteorology and Water Management - National Research Institute  - Instytut Meteorologii i Gospodarki Wodnej - Państwowy Instytut Badawczy]</t>
  </si>
  <si>
    <t>Chief Inspector of Environmental Protection - Główny Inspector Ochrony Środowiska</t>
  </si>
  <si>
    <t>http://46.229.155.74/CSW_NID/Service.svc/get?service=CSW&amp;request=GetRecordById&amp;version=2.0.2&amp;ID=c195a6cd-75ee-44a5-908e-d588af27b9bb</t>
  </si>
  <si>
    <t>http://46.229.155.74/CSW_NID/Service.svc/get?service=CSW&amp;request=GetRecordById&amp;version=2.0.2&amp;ID=7a6363d7-d73d-4dde-8542-88cf0bdbc165</t>
  </si>
  <si>
    <t>http://46.229.155.74/CSW_NID/Service.svc/get?service=CSW&amp;request=GetRecordById&amp;version=2.0.2&amp;ID=3854f269-288d-42b5-8c84-42e69338cbb6</t>
  </si>
  <si>
    <t>http://46.229.155.74/CSW_NID/Service.svc/get?service=CSW&amp;request=GetRecordById&amp;version=2.0.2&amp;ID=5a620b91-9c04-4052-9018-0ddec7d203a0</t>
  </si>
  <si>
    <t xml:space="preserve">http://inspire.gios.gov.pl/portal/index.php?profile=29542&amp;projection=EPSG%3A2180 </t>
  </si>
  <si>
    <t>GIOS WMS (urządzenia do monitorowania środowiska w ramach PMŚ)</t>
  </si>
  <si>
    <t>GIOS WMS (Corine Land Cover)</t>
  </si>
  <si>
    <t>Digital Terrain Model  NMT</t>
  </si>
  <si>
    <t>Orthophotomap pixel size 0,25 m and 0,50m</t>
  </si>
  <si>
    <t>http://mapy.geoportal.gov.pl/wss/service/CSWINSP/guest/CSWStartup?SERVICE=CSW&amp;REQUEST=GetRecordById&amp;VERSION=2.0.2&amp;OUTPUTSCHEMA=http://www.isotc211.org/2005/gmd&amp;ID=84df92b7-a23c-4909-a072-a777265f0304</t>
  </si>
  <si>
    <t>http://mapy.geoportal.gov.pl/wss/service/CSWINSP/guest/CSWStartup?SERVICE=CSW&amp;REQUEST=GetRecordById&amp;VERSION=2.0.2&amp;OUTPUTSCHEMA=http://www.isotc211.org/2005/gmd&amp;ID=159db021-cb61-4d4c-bf0d-6d06eee0a081</t>
  </si>
  <si>
    <t>Seabed area:sediment type - Obszary dna morskiego: rodzaj osadów</t>
  </si>
  <si>
    <t>Surveyor General of Poland 
- Główny Geodeta Kraju GGK [data holder  : Chief Inspector of Environmental Protection
 - Główny Inspektor Ochrony Środowiska]</t>
  </si>
  <si>
    <t>Chief Nature Conservator - Główny Konserwator Przyrody</t>
  </si>
  <si>
    <t>Surveyor General of Poland - Główny Geodeta Kraju GGK [data holder:The Polish Geological Institute - National Research Institute - Państwowy Instytut Geologiczny - Państwowy Instytut Badawczy]</t>
  </si>
  <si>
    <t>Surveyor General of Poland  [data holder:The Polish Geological Institute - National Research Institute - Państwowy Instytut Geologiczny - Państwowy Instytut Badawczy]</t>
  </si>
  <si>
    <t>Surveyor General of Poland 
-  GGK [data holder: Chief Inspector of Environmental Protection
 - Główny Inspektor Ochrony Środowiska]</t>
  </si>
  <si>
    <t>President of the Central Statistical Office - Prezes GUS</t>
  </si>
  <si>
    <t xml:space="preserve">Chief Geologist of Poland - Główny Geolog Kraju </t>
  </si>
</sst>
</file>

<file path=xl/styles.xml><?xml version="1.0" encoding="utf-8"?>
<styleSheet xmlns="http://schemas.openxmlformats.org/spreadsheetml/2006/main">
  <fonts count="29">
    <font>
      <sz val="10"/>
      <name val="Arial"/>
    </font>
    <font>
      <sz val="10"/>
      <name val="Arial"/>
      <family val="2"/>
      <charset val="238"/>
    </font>
    <font>
      <b/>
      <sz val="10"/>
      <name val="Arial"/>
      <family val="2"/>
    </font>
    <font>
      <sz val="8"/>
      <name val="Arial"/>
      <family val="2"/>
      <charset val="238"/>
    </font>
    <font>
      <sz val="10"/>
      <name val="Arial"/>
      <family val="2"/>
    </font>
    <font>
      <sz val="8"/>
      <color indexed="81"/>
      <name val="Tahoma"/>
      <family val="2"/>
      <charset val="238"/>
    </font>
    <font>
      <b/>
      <sz val="8"/>
      <color indexed="81"/>
      <name val="Tahoma"/>
      <family val="2"/>
      <charset val="238"/>
    </font>
    <font>
      <b/>
      <sz val="10"/>
      <name val="Arial"/>
      <family val="2"/>
      <charset val="238"/>
    </font>
    <font>
      <sz val="10"/>
      <name val="Arial"/>
      <family val="2"/>
      <charset val="238"/>
    </font>
    <font>
      <u/>
      <sz val="10"/>
      <color indexed="12"/>
      <name val="Arial"/>
      <family val="2"/>
      <charset val="238"/>
    </font>
    <font>
      <b/>
      <sz val="14"/>
      <name val="Arial"/>
      <family val="2"/>
    </font>
    <font>
      <b/>
      <sz val="12"/>
      <name val="Arial"/>
      <family val="2"/>
    </font>
    <font>
      <i/>
      <sz val="10"/>
      <name val="Arial"/>
      <family val="2"/>
      <charset val="238"/>
    </font>
    <font>
      <b/>
      <sz val="14"/>
      <name val="Arial"/>
      <family val="2"/>
      <charset val="238"/>
    </font>
    <font>
      <i/>
      <sz val="10"/>
      <name val="Arial"/>
      <family val="2"/>
    </font>
    <font>
      <sz val="12"/>
      <name val="Arial"/>
      <family val="2"/>
    </font>
    <font>
      <b/>
      <sz val="8"/>
      <color indexed="81"/>
      <name val="Tahoma"/>
      <family val="2"/>
    </font>
    <font>
      <sz val="14"/>
      <name val="Arial"/>
      <family val="2"/>
      <charset val="238"/>
    </font>
    <font>
      <sz val="10"/>
      <color indexed="63"/>
      <name val="Arial"/>
      <family val="2"/>
    </font>
    <font>
      <sz val="11"/>
      <color indexed="8"/>
      <name val="Czcionka tekstu podstawowego"/>
      <charset val="238"/>
    </font>
    <font>
      <sz val="14"/>
      <name val="Arial"/>
      <family val="2"/>
    </font>
    <font>
      <b/>
      <i/>
      <sz val="10"/>
      <name val="Arial"/>
      <family val="2"/>
      <charset val="238"/>
    </font>
    <font>
      <b/>
      <sz val="10"/>
      <name val="Arial"/>
      <family val="2"/>
      <charset val="238"/>
    </font>
    <font>
      <sz val="10"/>
      <name val="Arial"/>
      <family val="2"/>
      <charset val="238"/>
    </font>
    <font>
      <i/>
      <sz val="10"/>
      <color rgb="FFFF0000"/>
      <name val="Arial"/>
      <family val="2"/>
    </font>
    <font>
      <sz val="10"/>
      <color indexed="58"/>
      <name val="Arial"/>
      <family val="2"/>
      <charset val="238"/>
    </font>
    <font>
      <sz val="10"/>
      <color indexed="16"/>
      <name val="Arial"/>
      <family val="2"/>
      <charset val="238"/>
    </font>
    <font>
      <sz val="10"/>
      <color rgb="FFFF0000"/>
      <name val="Arial"/>
      <family val="2"/>
      <charset val="238"/>
    </font>
    <font>
      <u/>
      <sz val="10"/>
      <name val="Arial"/>
      <family val="2"/>
      <charset val="238"/>
    </font>
  </fonts>
  <fills count="1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
      <patternFill patternType="solid">
        <fgColor rgb="FF00B050"/>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bottom/>
      <diagonal/>
    </border>
  </borders>
  <cellStyleXfs count="8">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cellStyleXfs>
  <cellXfs count="788">
    <xf numFmtId="0" fontId="0" fillId="0" borderId="0" xfId="0"/>
    <xf numFmtId="0" fontId="12" fillId="2" borderId="33" xfId="0" applyFont="1" applyFill="1" applyBorder="1" applyAlignment="1" applyProtection="1">
      <alignment horizontal="left" vertical="center" wrapText="1"/>
      <protection locked="0"/>
    </xf>
    <xf numFmtId="0" fontId="12" fillId="2" borderId="34" xfId="3"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34" xfId="0" applyFont="1" applyFill="1" applyBorder="1" applyAlignment="1" applyProtection="1">
      <alignment horizontal="left" vertical="center" wrapText="1"/>
      <protection locked="0"/>
    </xf>
    <xf numFmtId="0" fontId="12" fillId="2" borderId="34" xfId="0" applyFont="1" applyFill="1" applyBorder="1" applyAlignment="1" applyProtection="1">
      <alignment vertical="center" wrapText="1"/>
      <protection locked="0"/>
    </xf>
    <xf numFmtId="0" fontId="2" fillId="0" borderId="0" xfId="0" applyFont="1"/>
    <xf numFmtId="0" fontId="0" fillId="2" borderId="1" xfId="0" applyFill="1" applyBorder="1"/>
    <xf numFmtId="0" fontId="4" fillId="3" borderId="2" xfId="0" applyFont="1" applyFill="1" applyBorder="1" applyAlignment="1">
      <alignment textRotation="90" wrapText="1"/>
    </xf>
    <xf numFmtId="0" fontId="4" fillId="4" borderId="1" xfId="0" applyFont="1" applyFill="1" applyBorder="1" applyAlignment="1">
      <alignment horizontal="right"/>
    </xf>
    <xf numFmtId="3" fontId="4" fillId="4" borderId="2" xfId="0" applyNumberFormat="1" applyFont="1" applyFill="1" applyBorder="1" applyAlignment="1">
      <alignment horizontal="right"/>
    </xf>
    <xf numFmtId="0" fontId="4" fillId="4" borderId="2" xfId="0" applyFont="1" applyFill="1" applyBorder="1" applyAlignment="1">
      <alignment horizontal="right"/>
    </xf>
    <xf numFmtId="0" fontId="4" fillId="5" borderId="1" xfId="0" applyFont="1" applyFill="1" applyBorder="1" applyAlignment="1">
      <alignment horizontal="right"/>
    </xf>
    <xf numFmtId="3" fontId="4" fillId="5" borderId="1" xfId="0" applyNumberFormat="1" applyFont="1" applyFill="1" applyBorder="1" applyAlignment="1">
      <alignment horizontal="right"/>
    </xf>
    <xf numFmtId="3" fontId="4" fillId="4" borderId="1" xfId="0" applyNumberFormat="1" applyFont="1" applyFill="1" applyBorder="1" applyAlignment="1"/>
    <xf numFmtId="3" fontId="4" fillId="5" borderId="1" xfId="0" applyNumberFormat="1" applyFont="1" applyFill="1" applyBorder="1" applyAlignment="1"/>
    <xf numFmtId="0" fontId="4" fillId="5" borderId="1" xfId="0" applyFont="1" applyFill="1" applyBorder="1" applyAlignment="1"/>
    <xf numFmtId="2" fontId="4" fillId="6" borderId="1" xfId="0" applyNumberFormat="1" applyFont="1" applyFill="1" applyBorder="1" applyAlignment="1">
      <alignment horizontal="right"/>
    </xf>
    <xf numFmtId="0" fontId="10" fillId="7" borderId="3" xfId="0" applyFont="1" applyFill="1" applyBorder="1"/>
    <xf numFmtId="2" fontId="2" fillId="6" borderId="1" xfId="0" applyNumberFormat="1" applyFont="1" applyFill="1" applyBorder="1" applyAlignment="1">
      <alignment horizontal="right"/>
    </xf>
    <xf numFmtId="2" fontId="4" fillId="6" borderId="4" xfId="0" applyNumberFormat="1" applyFont="1" applyFill="1" applyBorder="1" applyAlignment="1">
      <alignment horizontal="right"/>
    </xf>
    <xf numFmtId="3" fontId="4" fillId="5" borderId="4" xfId="0" applyNumberFormat="1" applyFont="1" applyFill="1" applyBorder="1" applyAlignment="1">
      <alignment horizontal="right"/>
    </xf>
    <xf numFmtId="2" fontId="4" fillId="6" borderId="5" xfId="0" applyNumberFormat="1" applyFont="1" applyFill="1" applyBorder="1" applyAlignment="1">
      <alignment horizontal="right"/>
    </xf>
    <xf numFmtId="3" fontId="4" fillId="5" borderId="5" xfId="0" applyNumberFormat="1" applyFont="1" applyFill="1" applyBorder="1" applyAlignment="1">
      <alignment horizontal="right"/>
    </xf>
    <xf numFmtId="0" fontId="11" fillId="0" borderId="0" xfId="0" applyFont="1"/>
    <xf numFmtId="0" fontId="2" fillId="7" borderId="6" xfId="0" applyFont="1" applyFill="1" applyBorder="1"/>
    <xf numFmtId="3" fontId="0" fillId="4" borderId="2" xfId="0" applyNumberFormat="1" applyFill="1" applyBorder="1" applyAlignment="1">
      <alignment horizontal="right"/>
    </xf>
    <xf numFmtId="0" fontId="7" fillId="0" borderId="0" xfId="1"/>
    <xf numFmtId="2" fontId="2" fillId="6" borderId="1" xfId="0" applyNumberFormat="1" applyFont="1" applyFill="1" applyBorder="1" applyAlignment="1"/>
    <xf numFmtId="2" fontId="2" fillId="6" borderId="4" xfId="0" applyNumberFormat="1" applyFont="1" applyFill="1" applyBorder="1" applyAlignment="1">
      <alignment horizontal="right"/>
    </xf>
    <xf numFmtId="2" fontId="2" fillId="6" borderId="5" xfId="0" applyNumberFormat="1" applyFont="1" applyFill="1" applyBorder="1" applyAlignment="1">
      <alignment horizontal="right"/>
    </xf>
    <xf numFmtId="3" fontId="2" fillId="6" borderId="1" xfId="0" applyNumberFormat="1" applyFont="1" applyFill="1" applyBorder="1" applyAlignment="1"/>
    <xf numFmtId="0" fontId="2" fillId="6" borderId="1" xfId="0" applyFont="1" applyFill="1" applyBorder="1" applyAlignment="1"/>
    <xf numFmtId="3" fontId="2" fillId="6" borderId="5" xfId="0" applyNumberFormat="1" applyFont="1" applyFill="1" applyBorder="1" applyAlignment="1"/>
    <xf numFmtId="0" fontId="2" fillId="6" borderId="1" xfId="0" applyFont="1" applyFill="1" applyBorder="1" applyAlignment="1">
      <alignment horizontal="left"/>
    </xf>
    <xf numFmtId="2" fontId="2" fillId="6" borderId="1" xfId="0" applyNumberFormat="1" applyFont="1" applyFill="1" applyBorder="1" applyAlignment="1">
      <alignment horizontal="left"/>
    </xf>
    <xf numFmtId="0" fontId="4" fillId="5" borderId="1" xfId="0" applyFont="1" applyFill="1" applyBorder="1" applyAlignment="1">
      <alignment horizontal="left"/>
    </xf>
    <xf numFmtId="0" fontId="0" fillId="2" borderId="6" xfId="0" applyFill="1" applyBorder="1"/>
    <xf numFmtId="0" fontId="7" fillId="4" borderId="1" xfId="1" applyFill="1" applyBorder="1" applyAlignment="1">
      <alignment horizontal="right"/>
    </xf>
    <xf numFmtId="3" fontId="7" fillId="4" borderId="2" xfId="1" applyNumberFormat="1" applyFill="1" applyBorder="1" applyAlignment="1">
      <alignment horizontal="right"/>
    </xf>
    <xf numFmtId="3" fontId="7" fillId="4" borderId="1" xfId="1" applyNumberFormat="1" applyFill="1" applyBorder="1" applyAlignment="1"/>
    <xf numFmtId="0" fontId="7" fillId="4" borderId="2" xfId="1" applyFill="1" applyBorder="1" applyAlignment="1">
      <alignment horizontal="right"/>
    </xf>
    <xf numFmtId="0" fontId="1" fillId="4" borderId="1" xfId="4" applyFill="1" applyBorder="1" applyAlignment="1">
      <alignment horizontal="right"/>
    </xf>
    <xf numFmtId="3" fontId="1" fillId="4" borderId="2" xfId="4" applyNumberFormat="1" applyFill="1" applyBorder="1" applyAlignment="1">
      <alignment horizontal="right"/>
    </xf>
    <xf numFmtId="3" fontId="1" fillId="4" borderId="1" xfId="4" applyNumberFormat="1" applyFill="1" applyBorder="1" applyAlignment="1"/>
    <xf numFmtId="2" fontId="2" fillId="6" borderId="1" xfId="0" applyNumberFormat="1" applyFont="1" applyFill="1" applyBorder="1" applyAlignment="1">
      <alignment horizontal="center"/>
    </xf>
    <xf numFmtId="0" fontId="4" fillId="5" borderId="1" xfId="0" applyFont="1" applyFill="1" applyBorder="1" applyAlignment="1">
      <alignment horizontal="center"/>
    </xf>
    <xf numFmtId="0" fontId="4" fillId="0" borderId="0" xfId="0" applyFont="1"/>
    <xf numFmtId="0" fontId="2" fillId="7" borderId="3" xfId="0" applyFont="1" applyFill="1" applyBorder="1" applyAlignment="1"/>
    <xf numFmtId="0" fontId="1" fillId="4" borderId="8" xfId="4" applyFill="1" applyBorder="1" applyAlignment="1">
      <alignment horizontal="right"/>
    </xf>
    <xf numFmtId="3" fontId="1" fillId="4" borderId="3" xfId="4" applyNumberFormat="1" applyFill="1" applyBorder="1" applyAlignment="1">
      <alignment horizontal="right"/>
    </xf>
    <xf numFmtId="3" fontId="4" fillId="4" borderId="8" xfId="4" applyNumberFormat="1" applyFont="1" applyFill="1" applyBorder="1" applyAlignment="1"/>
    <xf numFmtId="0" fontId="13" fillId="7" borderId="9" xfId="1" applyFont="1" applyFill="1" applyBorder="1"/>
    <xf numFmtId="0" fontId="13" fillId="0" borderId="0" xfId="1" applyFont="1" applyBorder="1"/>
    <xf numFmtId="0" fontId="4" fillId="3" borderId="1" xfId="0" applyFont="1" applyFill="1" applyBorder="1"/>
    <xf numFmtId="0" fontId="14" fillId="2" borderId="8" xfId="0" applyFont="1" applyFill="1" applyBorder="1" applyAlignment="1">
      <alignment horizontal="center"/>
    </xf>
    <xf numFmtId="0" fontId="14" fillId="2" borderId="8" xfId="0" applyFont="1" applyFill="1" applyBorder="1" applyAlignment="1">
      <alignment horizontal="left"/>
    </xf>
    <xf numFmtId="0" fontId="14" fillId="4" borderId="1" xfId="0" applyFont="1" applyFill="1" applyBorder="1" applyAlignment="1">
      <alignment horizontal="right"/>
    </xf>
    <xf numFmtId="9" fontId="7" fillId="6" borderId="1" xfId="0" applyNumberFormat="1" applyFont="1" applyFill="1" applyBorder="1" applyAlignment="1">
      <alignment horizontal="right"/>
    </xf>
    <xf numFmtId="0" fontId="11" fillId="0" borderId="0" xfId="1" applyFont="1"/>
    <xf numFmtId="0" fontId="15" fillId="0" borderId="0" xfId="0" applyFont="1"/>
    <xf numFmtId="0" fontId="2" fillId="7" borderId="3" xfId="0" applyFont="1" applyFill="1" applyBorder="1" applyAlignment="1">
      <alignment vertical="top" wrapText="1"/>
    </xf>
    <xf numFmtId="0" fontId="2" fillId="3" borderId="2" xfId="0" applyFont="1" applyFill="1" applyBorder="1" applyAlignment="1">
      <alignment textRotation="90"/>
    </xf>
    <xf numFmtId="0" fontId="2" fillId="8" borderId="2" xfId="0" applyFont="1" applyFill="1" applyBorder="1" applyAlignment="1">
      <alignment textRotation="90"/>
    </xf>
    <xf numFmtId="3" fontId="4" fillId="4" borderId="10" xfId="4" applyNumberFormat="1" applyFont="1" applyFill="1" applyBorder="1" applyAlignment="1"/>
    <xf numFmtId="9" fontId="7" fillId="6" borderId="5" xfId="0" applyNumberFormat="1" applyFont="1" applyFill="1" applyBorder="1" applyAlignment="1">
      <alignment horizontal="right"/>
    </xf>
    <xf numFmtId="3" fontId="4" fillId="5" borderId="5" xfId="0" applyNumberFormat="1" applyFont="1" applyFill="1" applyBorder="1" applyAlignment="1"/>
    <xf numFmtId="3" fontId="1" fillId="4" borderId="5" xfId="4" applyNumberFormat="1" applyFill="1" applyBorder="1" applyAlignment="1"/>
    <xf numFmtId="9" fontId="2" fillId="6" borderId="5" xfId="0" applyNumberFormat="1" applyFont="1" applyFill="1" applyBorder="1" applyAlignment="1">
      <alignment horizontal="right"/>
    </xf>
    <xf numFmtId="3" fontId="4" fillId="4" borderId="5" xfId="0" applyNumberFormat="1" applyFont="1" applyFill="1" applyBorder="1" applyAlignment="1"/>
    <xf numFmtId="3" fontId="7" fillId="4" borderId="5" xfId="1" applyNumberFormat="1" applyFill="1" applyBorder="1" applyAlignment="1"/>
    <xf numFmtId="0" fontId="2" fillId="8" borderId="11" xfId="0" applyFont="1" applyFill="1" applyBorder="1" applyAlignment="1">
      <alignment textRotation="90"/>
    </xf>
    <xf numFmtId="2" fontId="4" fillId="4" borderId="12" xfId="4" applyNumberFormat="1" applyFont="1" applyFill="1" applyBorder="1" applyAlignment="1"/>
    <xf numFmtId="2" fontId="7" fillId="6" borderId="13" xfId="0" applyNumberFormat="1" applyFont="1" applyFill="1" applyBorder="1" applyAlignment="1"/>
    <xf numFmtId="9" fontId="7" fillId="6" borderId="13" xfId="0" applyNumberFormat="1" applyFont="1" applyFill="1" applyBorder="1" applyAlignment="1">
      <alignment horizontal="right"/>
    </xf>
    <xf numFmtId="2" fontId="0" fillId="4" borderId="11" xfId="0" applyNumberFormat="1" applyFill="1" applyBorder="1" applyAlignment="1"/>
    <xf numFmtId="0" fontId="13" fillId="7" borderId="14" xfId="1" applyFont="1" applyFill="1" applyBorder="1"/>
    <xf numFmtId="2" fontId="2" fillId="6" borderId="13" xfId="0" applyNumberFormat="1" applyFont="1" applyFill="1" applyBorder="1" applyAlignment="1">
      <alignment horizontal="right"/>
    </xf>
    <xf numFmtId="3" fontId="4" fillId="5" borderId="13" xfId="0" applyNumberFormat="1" applyFont="1" applyFill="1" applyBorder="1" applyAlignment="1"/>
    <xf numFmtId="3" fontId="4" fillId="5" borderId="13" xfId="0" applyNumberFormat="1" applyFont="1" applyFill="1" applyBorder="1" applyAlignment="1">
      <alignment horizontal="right"/>
    </xf>
    <xf numFmtId="2" fontId="1" fillId="4" borderId="11" xfId="4" applyNumberFormat="1" applyFill="1" applyBorder="1" applyAlignment="1"/>
    <xf numFmtId="2" fontId="2" fillId="6" borderId="13" xfId="0" applyNumberFormat="1" applyFont="1" applyFill="1" applyBorder="1" applyAlignment="1"/>
    <xf numFmtId="9" fontId="4" fillId="9" borderId="13" xfId="3" applyNumberFormat="1" applyFont="1" applyFill="1" applyBorder="1" applyAlignment="1"/>
    <xf numFmtId="2" fontId="4" fillId="4" borderId="11" xfId="0" applyNumberFormat="1" applyFont="1" applyFill="1" applyBorder="1" applyAlignment="1"/>
    <xf numFmtId="2" fontId="7" fillId="4" borderId="11" xfId="1" applyNumberFormat="1" applyFill="1" applyBorder="1" applyAlignment="1"/>
    <xf numFmtId="2" fontId="0" fillId="5" borderId="13" xfId="0" applyNumberFormat="1" applyFill="1" applyBorder="1" applyAlignment="1">
      <alignment horizontal="right"/>
    </xf>
    <xf numFmtId="2" fontId="4" fillId="8" borderId="15" xfId="0" applyNumberFormat="1" applyFont="1" applyFill="1" applyBorder="1" applyAlignment="1"/>
    <xf numFmtId="0" fontId="7" fillId="0" borderId="15" xfId="1" applyBorder="1"/>
    <xf numFmtId="0" fontId="0" fillId="0" borderId="15" xfId="0" applyBorder="1"/>
    <xf numFmtId="9" fontId="4" fillId="8" borderId="5" xfId="0" applyNumberFormat="1" applyFont="1" applyFill="1" applyBorder="1" applyAlignment="1"/>
    <xf numFmtId="9" fontId="4" fillId="8" borderId="4" xfId="0" applyNumberFormat="1" applyFont="1" applyFill="1" applyBorder="1" applyAlignment="1"/>
    <xf numFmtId="2" fontId="4" fillId="8" borderId="0" xfId="0" applyNumberFormat="1" applyFont="1" applyFill="1" applyBorder="1" applyAlignment="1"/>
    <xf numFmtId="2" fontId="7" fillId="4" borderId="13" xfId="1" applyNumberFormat="1" applyFill="1" applyBorder="1" applyAlignment="1"/>
    <xf numFmtId="0" fontId="7" fillId="0" borderId="16" xfId="1" applyBorder="1"/>
    <xf numFmtId="0" fontId="0" fillId="0" borderId="16" xfId="0" applyBorder="1"/>
    <xf numFmtId="3" fontId="2" fillId="6" borderId="2" xfId="0" applyNumberFormat="1" applyFont="1" applyFill="1" applyBorder="1" applyAlignment="1"/>
    <xf numFmtId="2" fontId="4" fillId="6" borderId="2" xfId="0" applyNumberFormat="1" applyFont="1" applyFill="1" applyBorder="1" applyAlignment="1">
      <alignment horizontal="right"/>
    </xf>
    <xf numFmtId="2" fontId="2" fillId="6" borderId="2" xfId="0" applyNumberFormat="1" applyFont="1" applyFill="1" applyBorder="1" applyAlignment="1">
      <alignment horizontal="right"/>
    </xf>
    <xf numFmtId="3" fontId="4" fillId="5" borderId="2" xfId="0" applyNumberFormat="1" applyFont="1" applyFill="1" applyBorder="1" applyAlignment="1">
      <alignment horizontal="right"/>
    </xf>
    <xf numFmtId="0" fontId="11" fillId="8" borderId="12" xfId="0" applyFont="1" applyFill="1" applyBorder="1"/>
    <xf numFmtId="3" fontId="4" fillId="4" borderId="12" xfId="4" applyNumberFormat="1" applyFont="1" applyFill="1" applyBorder="1" applyAlignment="1"/>
    <xf numFmtId="3" fontId="2" fillId="6" borderId="11" xfId="0" applyNumberFormat="1" applyFont="1" applyFill="1" applyBorder="1" applyAlignment="1"/>
    <xf numFmtId="9" fontId="7" fillId="6" borderId="11" xfId="0" applyNumberFormat="1" applyFont="1" applyFill="1" applyBorder="1" applyAlignment="1">
      <alignment horizontal="right"/>
    </xf>
    <xf numFmtId="3" fontId="0" fillId="4" borderId="11" xfId="0" applyNumberFormat="1" applyFill="1" applyBorder="1" applyAlignment="1"/>
    <xf numFmtId="0" fontId="2" fillId="7" borderId="12" xfId="0" applyFont="1" applyFill="1" applyBorder="1" applyAlignment="1"/>
    <xf numFmtId="2" fontId="2" fillId="6" borderId="11" xfId="0" applyNumberFormat="1" applyFont="1" applyFill="1" applyBorder="1" applyAlignment="1">
      <alignment horizontal="right"/>
    </xf>
    <xf numFmtId="3" fontId="4" fillId="5" borderId="11" xfId="0" applyNumberFormat="1" applyFont="1" applyFill="1" applyBorder="1" applyAlignment="1"/>
    <xf numFmtId="3" fontId="4" fillId="5" borderId="11" xfId="0" applyNumberFormat="1" applyFont="1" applyFill="1" applyBorder="1" applyAlignment="1">
      <alignment horizontal="right"/>
    </xf>
    <xf numFmtId="3" fontId="1" fillId="4" borderId="11" xfId="4" applyNumberFormat="1" applyFill="1" applyBorder="1" applyAlignment="1"/>
    <xf numFmtId="3" fontId="4" fillId="8" borderId="12" xfId="0" applyNumberFormat="1" applyFont="1" applyFill="1" applyBorder="1" applyAlignment="1"/>
    <xf numFmtId="3" fontId="4" fillId="4" borderId="11" xfId="0" applyNumberFormat="1" applyFont="1" applyFill="1" applyBorder="1" applyAlignment="1"/>
    <xf numFmtId="2" fontId="2" fillId="6" borderId="11" xfId="0" applyNumberFormat="1" applyFont="1" applyFill="1" applyBorder="1" applyAlignment="1"/>
    <xf numFmtId="3" fontId="7" fillId="4" borderId="11" xfId="1" applyNumberFormat="1" applyFill="1" applyBorder="1" applyAlignment="1"/>
    <xf numFmtId="3" fontId="4" fillId="8" borderId="15" xfId="0" applyNumberFormat="1" applyFont="1" applyFill="1" applyBorder="1" applyAlignment="1"/>
    <xf numFmtId="2" fontId="4" fillId="4" borderId="17" xfId="4" applyNumberFormat="1" applyFont="1" applyFill="1" applyBorder="1" applyAlignment="1"/>
    <xf numFmtId="2" fontId="0" fillId="4" borderId="13" xfId="0" applyNumberFormat="1" applyFill="1" applyBorder="1" applyAlignment="1"/>
    <xf numFmtId="2" fontId="1" fillId="4" borderId="13" xfId="4" applyNumberFormat="1" applyFill="1" applyBorder="1" applyAlignment="1"/>
    <xf numFmtId="2" fontId="4" fillId="4" borderId="13" xfId="0" applyNumberFormat="1" applyFont="1" applyFill="1" applyBorder="1" applyAlignment="1"/>
    <xf numFmtId="2" fontId="1" fillId="4" borderId="17" xfId="4" applyNumberFormat="1" applyFill="1" applyBorder="1" applyAlignment="1"/>
    <xf numFmtId="0" fontId="11" fillId="8" borderId="3" xfId="0" applyFont="1" applyFill="1" applyBorder="1"/>
    <xf numFmtId="0" fontId="4" fillId="3" borderId="5" xfId="0" applyFont="1" applyFill="1" applyBorder="1"/>
    <xf numFmtId="3" fontId="4" fillId="3" borderId="0" xfId="0" applyNumberFormat="1" applyFont="1" applyFill="1" applyBorder="1" applyAlignment="1"/>
    <xf numFmtId="3" fontId="4" fillId="3" borderId="3" xfId="0" applyNumberFormat="1" applyFont="1" applyFill="1" applyBorder="1" applyAlignment="1"/>
    <xf numFmtId="0" fontId="2" fillId="6" borderId="4" xfId="0" applyFont="1" applyFill="1" applyBorder="1" applyAlignment="1"/>
    <xf numFmtId="0" fontId="4" fillId="4" borderId="4" xfId="0" applyFont="1" applyFill="1" applyBorder="1" applyAlignment="1">
      <alignment horizontal="right"/>
    </xf>
    <xf numFmtId="0" fontId="7" fillId="4" borderId="4" xfId="1" applyFill="1" applyBorder="1" applyAlignment="1">
      <alignment horizontal="right"/>
    </xf>
    <xf numFmtId="0" fontId="0" fillId="2" borderId="4" xfId="0" applyFill="1" applyBorder="1"/>
    <xf numFmtId="0" fontId="2" fillId="8" borderId="19" xfId="0" applyFont="1" applyFill="1" applyBorder="1" applyAlignment="1">
      <alignment textRotation="90"/>
    </xf>
    <xf numFmtId="0" fontId="4" fillId="8" borderId="19" xfId="0" applyFont="1" applyFill="1" applyBorder="1" applyAlignment="1"/>
    <xf numFmtId="3" fontId="4" fillId="4" borderId="20" xfId="4" applyNumberFormat="1" applyFont="1" applyFill="1" applyBorder="1" applyAlignment="1"/>
    <xf numFmtId="3" fontId="2" fillId="6" borderId="19" xfId="0" applyNumberFormat="1" applyFont="1" applyFill="1" applyBorder="1" applyAlignment="1"/>
    <xf numFmtId="9" fontId="7" fillId="6" borderId="19" xfId="0" applyNumberFormat="1" applyFont="1" applyFill="1" applyBorder="1" applyAlignment="1">
      <alignment horizontal="right"/>
    </xf>
    <xf numFmtId="3" fontId="0" fillId="4" borderId="19" xfId="0" applyNumberFormat="1" applyFill="1" applyBorder="1" applyAlignment="1"/>
    <xf numFmtId="2" fontId="2" fillId="6" borderId="19" xfId="0" applyNumberFormat="1" applyFont="1" applyFill="1" applyBorder="1" applyAlignment="1">
      <alignment horizontal="right"/>
    </xf>
    <xf numFmtId="3" fontId="4" fillId="5" borderId="19" xfId="0" applyNumberFormat="1" applyFont="1" applyFill="1" applyBorder="1" applyAlignment="1"/>
    <xf numFmtId="3" fontId="4" fillId="5" borderId="19" xfId="0" applyNumberFormat="1" applyFont="1" applyFill="1" applyBorder="1" applyAlignment="1">
      <alignment horizontal="right"/>
    </xf>
    <xf numFmtId="3" fontId="1" fillId="4" borderId="19" xfId="4" applyNumberFormat="1" applyFill="1" applyBorder="1" applyAlignment="1"/>
    <xf numFmtId="3" fontId="4" fillId="4" borderId="19" xfId="0" applyNumberFormat="1" applyFont="1" applyFill="1" applyBorder="1" applyAlignment="1"/>
    <xf numFmtId="2" fontId="2" fillId="6" borderId="19" xfId="0" applyNumberFormat="1" applyFont="1" applyFill="1" applyBorder="1" applyAlignment="1"/>
    <xf numFmtId="3" fontId="7" fillId="4" borderId="19" xfId="1" applyNumberFormat="1" applyFill="1" applyBorder="1" applyAlignment="1"/>
    <xf numFmtId="3" fontId="1" fillId="4" borderId="20" xfId="4" applyNumberFormat="1" applyFill="1" applyBorder="1" applyAlignment="1"/>
    <xf numFmtId="2" fontId="7" fillId="4" borderId="19" xfId="1" applyNumberFormat="1" applyFill="1" applyBorder="1" applyAlignment="1"/>
    <xf numFmtId="0" fontId="7" fillId="0" borderId="21" xfId="1" applyBorder="1"/>
    <xf numFmtId="0" fontId="0" fillId="0" borderId="21" xfId="0" applyBorder="1"/>
    <xf numFmtId="0" fontId="2" fillId="10" borderId="19" xfId="0" applyFont="1" applyFill="1" applyBorder="1" applyAlignment="1">
      <alignment textRotation="90"/>
    </xf>
    <xf numFmtId="0" fontId="4" fillId="10" borderId="19" xfId="0" applyFont="1" applyFill="1" applyBorder="1"/>
    <xf numFmtId="3" fontId="7" fillId="6" borderId="19" xfId="0" applyNumberFormat="1" applyFont="1" applyFill="1" applyBorder="1" applyAlignment="1"/>
    <xf numFmtId="2" fontId="7" fillId="6" borderId="19" xfId="0" applyNumberFormat="1" applyFont="1" applyFill="1" applyBorder="1" applyAlignment="1">
      <alignment horizontal="right"/>
    </xf>
    <xf numFmtId="3" fontId="0" fillId="5" borderId="19" xfId="0" applyNumberFormat="1" applyFill="1" applyBorder="1" applyAlignment="1"/>
    <xf numFmtId="3" fontId="0" fillId="5" borderId="19" xfId="0" applyNumberFormat="1" applyFill="1" applyBorder="1" applyAlignment="1">
      <alignment horizontal="right"/>
    </xf>
    <xf numFmtId="0" fontId="11" fillId="3" borderId="12" xfId="0" applyFont="1" applyFill="1" applyBorder="1"/>
    <xf numFmtId="0" fontId="2" fillId="3" borderId="11" xfId="0" applyFont="1" applyFill="1" applyBorder="1" applyAlignment="1">
      <alignment textRotation="90"/>
    </xf>
    <xf numFmtId="0" fontId="4" fillId="3" borderId="11" xfId="0" applyFont="1" applyFill="1" applyBorder="1"/>
    <xf numFmtId="3" fontId="7" fillId="6" borderId="11" xfId="0" applyNumberFormat="1" applyFont="1" applyFill="1" applyBorder="1" applyAlignment="1"/>
    <xf numFmtId="3" fontId="0" fillId="5" borderId="11" xfId="0" applyNumberFormat="1" applyFill="1" applyBorder="1" applyAlignment="1"/>
    <xf numFmtId="2" fontId="7" fillId="6" borderId="11" xfId="0" applyNumberFormat="1" applyFont="1" applyFill="1" applyBorder="1" applyAlignment="1">
      <alignment horizontal="right"/>
    </xf>
    <xf numFmtId="3" fontId="0" fillId="5" borderId="11" xfId="0" applyNumberFormat="1" applyFill="1" applyBorder="1" applyAlignment="1">
      <alignment horizontal="right"/>
    </xf>
    <xf numFmtId="3" fontId="4" fillId="3" borderId="12" xfId="0" applyNumberFormat="1" applyFont="1" applyFill="1" applyBorder="1" applyAlignment="1"/>
    <xf numFmtId="3" fontId="4" fillId="3" borderId="15" xfId="0" applyNumberFormat="1" applyFont="1" applyFill="1" applyBorder="1" applyAlignment="1"/>
    <xf numFmtId="0" fontId="11" fillId="3" borderId="3" xfId="0" applyFont="1" applyFill="1" applyBorder="1"/>
    <xf numFmtId="3" fontId="4" fillId="3" borderId="21" xfId="0" applyNumberFormat="1" applyFont="1" applyFill="1" applyBorder="1" applyAlignment="1"/>
    <xf numFmtId="3" fontId="4" fillId="3" borderId="14" xfId="3" applyNumberFormat="1" applyFont="1" applyFill="1" applyBorder="1" applyAlignment="1"/>
    <xf numFmtId="0" fontId="4" fillId="3" borderId="19" xfId="0" applyFont="1" applyFill="1" applyBorder="1" applyAlignment="1"/>
    <xf numFmtId="3" fontId="7" fillId="6" borderId="19" xfId="0" applyNumberFormat="1" applyFont="1" applyFill="1" applyBorder="1" applyAlignment="1">
      <alignment horizontal="right"/>
    </xf>
    <xf numFmtId="0" fontId="11" fillId="3" borderId="22" xfId="0" applyFont="1" applyFill="1" applyBorder="1"/>
    <xf numFmtId="0" fontId="11" fillId="10" borderId="22" xfId="0" applyFont="1" applyFill="1" applyBorder="1"/>
    <xf numFmtId="0" fontId="11" fillId="10" borderId="12" xfId="0" applyFont="1" applyFill="1" applyBorder="1"/>
    <xf numFmtId="0" fontId="2" fillId="8" borderId="23" xfId="0" applyFont="1" applyFill="1" applyBorder="1" applyAlignment="1">
      <alignment textRotation="90"/>
    </xf>
    <xf numFmtId="3" fontId="4" fillId="5" borderId="24" xfId="0" applyNumberFormat="1" applyFont="1" applyFill="1" applyBorder="1" applyAlignment="1"/>
    <xf numFmtId="3" fontId="4" fillId="5" borderId="24" xfId="0" applyNumberFormat="1" applyFont="1" applyFill="1" applyBorder="1" applyAlignment="1">
      <alignment horizontal="right"/>
    </xf>
    <xf numFmtId="0" fontId="2" fillId="7" borderId="22" xfId="0" applyFont="1" applyFill="1" applyBorder="1" applyAlignment="1">
      <alignment vertical="top" wrapText="1"/>
    </xf>
    <xf numFmtId="2" fontId="4" fillId="8" borderId="25" xfId="0" applyNumberFormat="1" applyFont="1" applyFill="1" applyBorder="1" applyAlignment="1"/>
    <xf numFmtId="2" fontId="4" fillId="8" borderId="9" xfId="0" applyNumberFormat="1" applyFont="1" applyFill="1" applyBorder="1" applyAlignment="1"/>
    <xf numFmtId="3" fontId="4" fillId="8" borderId="14" xfId="0" applyNumberFormat="1" applyFont="1" applyFill="1" applyBorder="1" applyAlignment="1"/>
    <xf numFmtId="2" fontId="4" fillId="8" borderId="26" xfId="0" applyNumberFormat="1" applyFont="1" applyFill="1" applyBorder="1" applyAlignment="1"/>
    <xf numFmtId="2" fontId="4" fillId="8" borderId="22" xfId="0" applyNumberFormat="1" applyFont="1" applyFill="1" applyBorder="1" applyAlignment="1"/>
    <xf numFmtId="2" fontId="4" fillId="8" borderId="3" xfId="0" applyNumberFormat="1" applyFont="1" applyFill="1" applyBorder="1" applyAlignment="1"/>
    <xf numFmtId="3" fontId="4" fillId="3" borderId="25" xfId="0" applyNumberFormat="1" applyFont="1" applyFill="1" applyBorder="1" applyAlignment="1"/>
    <xf numFmtId="3" fontId="4" fillId="3" borderId="9" xfId="0" applyNumberFormat="1" applyFont="1" applyFill="1" applyBorder="1" applyAlignment="1"/>
    <xf numFmtId="3" fontId="4" fillId="3" borderId="14" xfId="0" applyNumberFormat="1" applyFont="1" applyFill="1" applyBorder="1" applyAlignment="1"/>
    <xf numFmtId="3" fontId="4" fillId="3" borderId="26" xfId="0" applyNumberFormat="1" applyFont="1" applyFill="1" applyBorder="1" applyAlignment="1"/>
    <xf numFmtId="3" fontId="4" fillId="3" borderId="22" xfId="0" applyNumberFormat="1" applyFont="1" applyFill="1" applyBorder="1" applyAlignment="1"/>
    <xf numFmtId="0" fontId="13" fillId="7" borderId="25" xfId="1" applyFont="1" applyFill="1" applyBorder="1"/>
    <xf numFmtId="0" fontId="13" fillId="7" borderId="4" xfId="1" applyFont="1" applyFill="1" applyBorder="1"/>
    <xf numFmtId="0" fontId="13" fillId="7" borderId="2" xfId="1" applyFont="1" applyFill="1" applyBorder="1"/>
    <xf numFmtId="0" fontId="11" fillId="7" borderId="2" xfId="0" applyFont="1" applyFill="1" applyBorder="1"/>
    <xf numFmtId="0" fontId="2" fillId="7" borderId="2" xfId="0" applyFont="1" applyFill="1" applyBorder="1"/>
    <xf numFmtId="3" fontId="4" fillId="5" borderId="11" xfId="0" applyNumberFormat="1" applyFont="1" applyFill="1" applyBorder="1" applyAlignment="1">
      <alignment horizontal="left"/>
    </xf>
    <xf numFmtId="2" fontId="0" fillId="5" borderId="11" xfId="0" applyNumberFormat="1" applyFill="1" applyBorder="1" applyAlignment="1">
      <alignment horizontal="right"/>
    </xf>
    <xf numFmtId="3" fontId="4" fillId="11" borderId="11" xfId="3" applyNumberFormat="1" applyFont="1" applyFill="1" applyBorder="1" applyAlignment="1"/>
    <xf numFmtId="2" fontId="7" fillId="6" borderId="11" xfId="0" applyNumberFormat="1" applyFont="1" applyFill="1" applyBorder="1" applyAlignment="1"/>
    <xf numFmtId="2" fontId="4" fillId="8" borderId="12" xfId="0" applyNumberFormat="1" applyFont="1" applyFill="1" applyBorder="1" applyAlignment="1"/>
    <xf numFmtId="3" fontId="2" fillId="6" borderId="19" xfId="0" applyNumberFormat="1" applyFont="1" applyFill="1" applyBorder="1" applyAlignment="1">
      <alignment horizontal="right"/>
    </xf>
    <xf numFmtId="0" fontId="13" fillId="7" borderId="27" xfId="1" applyFont="1" applyFill="1" applyBorder="1"/>
    <xf numFmtId="9" fontId="4" fillId="9" borderId="13" xfId="0" applyNumberFormat="1" applyFont="1" applyFill="1" applyBorder="1" applyAlignment="1"/>
    <xf numFmtId="0" fontId="4" fillId="11" borderId="11" xfId="0" applyFont="1" applyFill="1" applyBorder="1"/>
    <xf numFmtId="3" fontId="4" fillId="5" borderId="5" xfId="0" applyNumberFormat="1" applyFont="1" applyFill="1" applyBorder="1" applyAlignment="1">
      <alignment horizontal="left"/>
    </xf>
    <xf numFmtId="3" fontId="4" fillId="5" borderId="2" xfId="0" applyNumberFormat="1" applyFont="1" applyFill="1" applyBorder="1" applyAlignment="1">
      <alignment horizontal="left"/>
    </xf>
    <xf numFmtId="0" fontId="4" fillId="5" borderId="4" xfId="0" applyFont="1" applyFill="1" applyBorder="1" applyAlignment="1">
      <alignment horizontal="left"/>
    </xf>
    <xf numFmtId="3" fontId="0" fillId="5" borderId="19" xfId="0" applyNumberFormat="1" applyFill="1" applyBorder="1" applyAlignment="1">
      <alignment horizontal="left"/>
    </xf>
    <xf numFmtId="3" fontId="4" fillId="5" borderId="19" xfId="0" applyNumberFormat="1" applyFont="1" applyFill="1" applyBorder="1" applyAlignment="1">
      <alignment horizontal="left"/>
    </xf>
    <xf numFmtId="3" fontId="4" fillId="5" borderId="1" xfId="0" applyNumberFormat="1" applyFont="1" applyFill="1" applyBorder="1" applyAlignment="1">
      <alignment horizontal="left"/>
    </xf>
    <xf numFmtId="3" fontId="4" fillId="5" borderId="13" xfId="0" applyNumberFormat="1" applyFont="1" applyFill="1" applyBorder="1" applyAlignment="1">
      <alignment horizontal="left"/>
    </xf>
    <xf numFmtId="3" fontId="0" fillId="5" borderId="11" xfId="0" applyNumberFormat="1" applyFill="1" applyBorder="1" applyAlignment="1">
      <alignment horizontal="left"/>
    </xf>
    <xf numFmtId="2" fontId="0" fillId="5" borderId="13" xfId="0" applyNumberFormat="1" applyFill="1" applyBorder="1" applyAlignment="1">
      <alignment horizontal="left"/>
    </xf>
    <xf numFmtId="2" fontId="0" fillId="5" borderId="11" xfId="0" applyNumberFormat="1" applyFill="1" applyBorder="1" applyAlignment="1">
      <alignment horizontal="left"/>
    </xf>
    <xf numFmtId="0" fontId="0" fillId="4" borderId="8" xfId="0" applyFill="1" applyBorder="1" applyAlignment="1">
      <alignment horizontal="right"/>
    </xf>
    <xf numFmtId="0" fontId="0" fillId="4" borderId="18" xfId="0" applyFill="1" applyBorder="1" applyAlignment="1">
      <alignment horizontal="right"/>
    </xf>
    <xf numFmtId="3" fontId="4" fillId="4" borderId="20" xfId="0" applyNumberFormat="1" applyFont="1" applyFill="1" applyBorder="1" applyAlignment="1"/>
    <xf numFmtId="3" fontId="4" fillId="4" borderId="3" xfId="0" applyNumberFormat="1" applyFont="1" applyFill="1" applyBorder="1" applyAlignment="1">
      <alignment horizontal="right"/>
    </xf>
    <xf numFmtId="2" fontId="4" fillId="4" borderId="17" xfId="0" applyNumberFormat="1" applyFont="1" applyFill="1" applyBorder="1" applyAlignment="1"/>
    <xf numFmtId="3" fontId="4" fillId="4" borderId="12" xfId="0" applyNumberFormat="1" applyFont="1" applyFill="1" applyBorder="1" applyAlignment="1"/>
    <xf numFmtId="3" fontId="4" fillId="4" borderId="10" xfId="0" applyNumberFormat="1" applyFont="1" applyFill="1" applyBorder="1" applyAlignment="1"/>
    <xf numFmtId="3" fontId="4" fillId="4" borderId="8" xfId="0" applyNumberFormat="1" applyFont="1" applyFill="1" applyBorder="1" applyAlignment="1"/>
    <xf numFmtId="2" fontId="4" fillId="4" borderId="12" xfId="0" applyNumberFormat="1" applyFont="1" applyFill="1" applyBorder="1" applyAlignment="1"/>
    <xf numFmtId="0" fontId="0" fillId="4" borderId="3" xfId="0" applyFill="1" applyBorder="1" applyAlignment="1">
      <alignment horizontal="right"/>
    </xf>
    <xf numFmtId="0" fontId="0" fillId="4" borderId="1" xfId="0" applyFill="1" applyBorder="1" applyAlignment="1">
      <alignment horizontal="right"/>
    </xf>
    <xf numFmtId="0" fontId="0" fillId="4" borderId="4" xfId="0" applyFill="1" applyBorder="1" applyAlignment="1">
      <alignment horizontal="right"/>
    </xf>
    <xf numFmtId="0" fontId="12" fillId="4" borderId="1" xfId="3" applyFill="1" applyBorder="1" applyAlignment="1">
      <alignment horizontal="right"/>
    </xf>
    <xf numFmtId="0" fontId="12" fillId="4" borderId="4" xfId="3" applyFill="1" applyBorder="1" applyAlignment="1">
      <alignment horizontal="right"/>
    </xf>
    <xf numFmtId="3" fontId="12" fillId="4" borderId="19" xfId="3" applyNumberFormat="1" applyFill="1" applyBorder="1" applyAlignment="1"/>
    <xf numFmtId="3" fontId="12" fillId="4" borderId="2" xfId="3" applyNumberFormat="1" applyFill="1" applyBorder="1" applyAlignment="1">
      <alignment horizontal="right"/>
    </xf>
    <xf numFmtId="2" fontId="12" fillId="4" borderId="13" xfId="3" applyNumberFormat="1" applyFill="1" applyBorder="1" applyAlignment="1"/>
    <xf numFmtId="3" fontId="12" fillId="4" borderId="11" xfId="3" applyNumberFormat="1" applyFill="1" applyBorder="1" applyAlignment="1"/>
    <xf numFmtId="3" fontId="12" fillId="4" borderId="5" xfId="3" applyNumberFormat="1" applyFill="1" applyBorder="1" applyAlignment="1"/>
    <xf numFmtId="3" fontId="12" fillId="4" borderId="1" xfId="3" applyNumberFormat="1" applyFill="1" applyBorder="1" applyAlignment="1"/>
    <xf numFmtId="2" fontId="12" fillId="4" borderId="11" xfId="3" applyNumberFormat="1" applyFill="1" applyBorder="1" applyAlignment="1"/>
    <xf numFmtId="0" fontId="12" fillId="0" borderId="0" xfId="3"/>
    <xf numFmtId="0" fontId="12" fillId="4" borderId="2" xfId="3" applyFill="1" applyBorder="1" applyAlignment="1">
      <alignment horizontal="right"/>
    </xf>
    <xf numFmtId="0" fontId="11" fillId="7" borderId="18" xfId="0" applyFont="1" applyFill="1" applyBorder="1" applyAlignment="1">
      <alignment horizontal="right"/>
    </xf>
    <xf numFmtId="0" fontId="11" fillId="7" borderId="4" xfId="0" applyFont="1" applyFill="1" applyBorder="1" applyAlignment="1">
      <alignment horizontal="right"/>
    </xf>
    <xf numFmtId="0" fontId="11" fillId="4" borderId="21" xfId="2" applyFont="1" applyFill="1" applyBorder="1" applyAlignment="1">
      <alignment horizontal="center"/>
    </xf>
    <xf numFmtId="0" fontId="7" fillId="4" borderId="21" xfId="2" applyFill="1" applyBorder="1" applyAlignment="1">
      <alignment horizontal="center"/>
    </xf>
    <xf numFmtId="0" fontId="7" fillId="4" borderId="20" xfId="2" applyFill="1" applyBorder="1" applyAlignment="1">
      <alignment horizontal="left"/>
    </xf>
    <xf numFmtId="0" fontId="7" fillId="6" borderId="19" xfId="2" applyFill="1" applyBorder="1" applyAlignment="1">
      <alignment horizontal="left"/>
    </xf>
    <xf numFmtId="2" fontId="7" fillId="6" borderId="19" xfId="2" applyNumberFormat="1" applyFont="1" applyFill="1" applyBorder="1" applyAlignment="1">
      <alignment horizontal="left"/>
    </xf>
    <xf numFmtId="0" fontId="7" fillId="4" borderId="19" xfId="2" applyFill="1" applyBorder="1" applyAlignment="1">
      <alignment horizontal="left"/>
    </xf>
    <xf numFmtId="0" fontId="2" fillId="7" borderId="21" xfId="0" applyFont="1" applyFill="1" applyBorder="1" applyAlignment="1">
      <alignment vertical="top" wrapText="1"/>
    </xf>
    <xf numFmtId="2" fontId="7" fillId="6" borderId="19" xfId="2" applyNumberFormat="1" applyFill="1" applyBorder="1" applyAlignment="1">
      <alignment horizontal="left"/>
    </xf>
    <xf numFmtId="0" fontId="7" fillId="5" borderId="19" xfId="2" applyFill="1" applyBorder="1" applyAlignment="1"/>
    <xf numFmtId="0" fontId="7" fillId="5" borderId="19" xfId="2" applyFill="1" applyBorder="1" applyAlignment="1">
      <alignment horizontal="left"/>
    </xf>
    <xf numFmtId="0" fontId="2" fillId="4" borderId="21" xfId="2" applyFont="1" applyFill="1" applyBorder="1" applyAlignment="1">
      <alignment horizontal="center"/>
    </xf>
    <xf numFmtId="0" fontId="7" fillId="6" borderId="19" xfId="2" applyFont="1" applyFill="1" applyBorder="1" applyAlignment="1">
      <alignment horizontal="left"/>
    </xf>
    <xf numFmtId="0" fontId="4" fillId="5" borderId="19" xfId="2" applyFont="1" applyFill="1" applyBorder="1" applyAlignment="1">
      <alignment horizontal="left"/>
    </xf>
    <xf numFmtId="0" fontId="7" fillId="4" borderId="19" xfId="1" applyFill="1" applyBorder="1" applyAlignment="1">
      <alignment horizontal="left"/>
    </xf>
    <xf numFmtId="0" fontId="2" fillId="7" borderId="20" xfId="0" applyFont="1" applyFill="1" applyBorder="1" applyAlignment="1">
      <alignment vertical="top" wrapText="1"/>
    </xf>
    <xf numFmtId="0" fontId="7" fillId="4" borderId="21" xfId="1" applyFill="1" applyBorder="1" applyAlignment="1">
      <alignment horizontal="center"/>
    </xf>
    <xf numFmtId="2" fontId="2" fillId="6" borderId="4" xfId="0" applyNumberFormat="1" applyFont="1" applyFill="1" applyBorder="1" applyAlignment="1">
      <alignment horizontal="left"/>
    </xf>
    <xf numFmtId="3" fontId="0" fillId="4" borderId="3" xfId="0" applyNumberFormat="1" applyFill="1" applyBorder="1" applyAlignment="1">
      <alignment horizontal="right"/>
    </xf>
    <xf numFmtId="2" fontId="0" fillId="4" borderId="17" xfId="0" applyNumberFormat="1" applyFill="1" applyBorder="1" applyAlignment="1"/>
    <xf numFmtId="3" fontId="0" fillId="4" borderId="20" xfId="0" applyNumberFormat="1" applyFill="1" applyBorder="1" applyAlignment="1"/>
    <xf numFmtId="0" fontId="4" fillId="2" borderId="1" xfId="3" applyFont="1" applyFill="1" applyBorder="1"/>
    <xf numFmtId="2" fontId="4" fillId="8" borderId="25" xfId="3" applyNumberFormat="1" applyFont="1" applyFill="1" applyBorder="1" applyAlignment="1"/>
    <xf numFmtId="2" fontId="4" fillId="8" borderId="9" xfId="3" applyNumberFormat="1" applyFont="1" applyFill="1" applyBorder="1" applyAlignment="1"/>
    <xf numFmtId="3" fontId="4" fillId="8" borderId="14" xfId="3" applyNumberFormat="1" applyFont="1" applyFill="1" applyBorder="1" applyAlignment="1"/>
    <xf numFmtId="3" fontId="4" fillId="3" borderId="25" xfId="3" applyNumberFormat="1" applyFont="1" applyFill="1" applyBorder="1" applyAlignment="1"/>
    <xf numFmtId="3" fontId="4" fillId="3" borderId="9" xfId="3" applyNumberFormat="1" applyFont="1" applyFill="1" applyBorder="1" applyAlignment="1"/>
    <xf numFmtId="2" fontId="4" fillId="8" borderId="14" xfId="3" applyNumberFormat="1" applyFont="1" applyFill="1" applyBorder="1" applyAlignment="1"/>
    <xf numFmtId="3" fontId="7" fillId="6" borderId="13" xfId="0" applyNumberFormat="1" applyFont="1" applyFill="1" applyBorder="1" applyAlignment="1">
      <alignment horizontal="right"/>
    </xf>
    <xf numFmtId="3" fontId="7" fillId="6" borderId="11" xfId="0" applyNumberFormat="1" applyFont="1" applyFill="1" applyBorder="1" applyAlignment="1">
      <alignment horizontal="right"/>
    </xf>
    <xf numFmtId="3" fontId="7" fillId="6" borderId="5" xfId="0" applyNumberFormat="1" applyFont="1" applyFill="1" applyBorder="1" applyAlignment="1">
      <alignment horizontal="right"/>
    </xf>
    <xf numFmtId="3" fontId="7" fillId="6" borderId="1" xfId="0" applyNumberFormat="1" applyFont="1" applyFill="1" applyBorder="1" applyAlignment="1">
      <alignment horizontal="right"/>
    </xf>
    <xf numFmtId="3" fontId="2" fillId="6" borderId="5" xfId="0" applyNumberFormat="1" applyFont="1" applyFill="1" applyBorder="1" applyAlignment="1">
      <alignment horizontal="right"/>
    </xf>
    <xf numFmtId="3" fontId="2" fillId="6" borderId="1" xfId="0" applyNumberFormat="1" applyFont="1" applyFill="1" applyBorder="1" applyAlignment="1">
      <alignment horizontal="right"/>
    </xf>
    <xf numFmtId="0" fontId="7" fillId="7" borderId="18" xfId="1" applyFill="1" applyBorder="1"/>
    <xf numFmtId="0" fontId="7" fillId="7" borderId="3" xfId="1" applyFill="1" applyBorder="1"/>
    <xf numFmtId="0" fontId="7" fillId="7" borderId="2" xfId="1" applyFill="1" applyBorder="1"/>
    <xf numFmtId="0" fontId="7" fillId="7" borderId="27" xfId="1" applyFill="1" applyBorder="1"/>
    <xf numFmtId="0" fontId="7" fillId="7" borderId="9" xfId="1" applyFill="1" applyBorder="1"/>
    <xf numFmtId="0" fontId="7" fillId="7" borderId="14" xfId="1" applyFill="1" applyBorder="1"/>
    <xf numFmtId="0" fontId="7" fillId="0" borderId="0" xfId="1" applyBorder="1"/>
    <xf numFmtId="0" fontId="7" fillId="0" borderId="0" xfId="1" applyFill="1" applyBorder="1" applyAlignment="1">
      <alignment horizontal="center"/>
    </xf>
    <xf numFmtId="0" fontId="7" fillId="0" borderId="0" xfId="1" applyFill="1" applyBorder="1"/>
    <xf numFmtId="0" fontId="7" fillId="0" borderId="0" xfId="2" applyFill="1" applyBorder="1" applyAlignment="1">
      <alignment horizontal="center"/>
    </xf>
    <xf numFmtId="0" fontId="0" fillId="0" borderId="0" xfId="0" applyFill="1" applyBorder="1"/>
    <xf numFmtId="0" fontId="4" fillId="0" borderId="0" xfId="0" applyFont="1" applyFill="1" applyBorder="1"/>
    <xf numFmtId="0" fontId="13" fillId="0" borderId="0" xfId="1" applyFont="1" applyFill="1" applyBorder="1"/>
    <xf numFmtId="0" fontId="10" fillId="0" borderId="0" xfId="0" applyFont="1" applyFill="1" applyBorder="1"/>
    <xf numFmtId="0" fontId="11" fillId="0" borderId="0" xfId="0" applyFont="1" applyFill="1" applyBorder="1"/>
    <xf numFmtId="0" fontId="2" fillId="0" borderId="0" xfId="0" applyFont="1" applyFill="1" applyBorder="1"/>
    <xf numFmtId="0" fontId="0" fillId="0" borderId="0" xfId="0" applyFill="1" applyBorder="1" applyAlignment="1">
      <alignment horizontal="right"/>
    </xf>
    <xf numFmtId="0" fontId="2" fillId="0" borderId="0" xfId="0" applyFont="1" applyFill="1" applyBorder="1" applyAlignment="1"/>
    <xf numFmtId="2" fontId="4" fillId="0" borderId="0" xfId="0" applyNumberFormat="1" applyFont="1" applyFill="1" applyBorder="1" applyAlignment="1">
      <alignment horizontal="right"/>
    </xf>
    <xf numFmtId="0" fontId="4" fillId="0" borderId="0" xfId="0" applyFont="1" applyFill="1" applyBorder="1" applyAlignment="1">
      <alignment horizontal="right"/>
    </xf>
    <xf numFmtId="2" fontId="2" fillId="0" borderId="0" xfId="0" applyNumberFormat="1" applyFont="1" applyFill="1" applyBorder="1" applyAlignment="1">
      <alignment horizontal="right"/>
    </xf>
    <xf numFmtId="0" fontId="4" fillId="0" borderId="0" xfId="0" applyFont="1" applyFill="1" applyBorder="1" applyAlignment="1"/>
    <xf numFmtId="0" fontId="1" fillId="0" borderId="0" xfId="4" applyFill="1" applyBorder="1" applyAlignment="1">
      <alignment horizontal="right"/>
    </xf>
    <xf numFmtId="0" fontId="12" fillId="0" borderId="0" xfId="3" applyFill="1" applyBorder="1" applyAlignment="1">
      <alignment horizontal="right"/>
    </xf>
    <xf numFmtId="0" fontId="4" fillId="0" borderId="0" xfId="0" applyFont="1" applyFill="1" applyBorder="1" applyAlignment="1">
      <alignment horizontal="left"/>
    </xf>
    <xf numFmtId="0" fontId="7" fillId="0" borderId="0" xfId="1" applyFill="1" applyBorder="1" applyAlignment="1">
      <alignment horizontal="right"/>
    </xf>
    <xf numFmtId="0" fontId="4" fillId="0" borderId="0" xfId="3" applyFont="1" applyFill="1" applyBorder="1"/>
    <xf numFmtId="0" fontId="11" fillId="7" borderId="29" xfId="0" applyFont="1" applyFill="1" applyBorder="1"/>
    <xf numFmtId="0" fontId="11" fillId="4" borderId="31" xfId="2" applyFont="1" applyFill="1" applyBorder="1" applyAlignment="1">
      <alignment horizontal="center"/>
    </xf>
    <xf numFmtId="0" fontId="11" fillId="10" borderId="28" xfId="0" applyFont="1" applyFill="1" applyBorder="1"/>
    <xf numFmtId="0" fontId="11" fillId="10" borderId="32" xfId="0" applyFont="1" applyFill="1" applyBorder="1"/>
    <xf numFmtId="0" fontId="11" fillId="8" borderId="28" xfId="0" applyFont="1" applyFill="1" applyBorder="1"/>
    <xf numFmtId="0" fontId="11" fillId="8" borderId="29" xfId="0" applyFont="1" applyFill="1" applyBorder="1"/>
    <xf numFmtId="0" fontId="11" fillId="8" borderId="32" xfId="0" applyFont="1" applyFill="1" applyBorder="1"/>
    <xf numFmtId="0" fontId="11" fillId="3" borderId="28" xfId="0" applyFont="1" applyFill="1" applyBorder="1"/>
    <xf numFmtId="0" fontId="11" fillId="3" borderId="29" xfId="0" applyFont="1" applyFill="1" applyBorder="1"/>
    <xf numFmtId="0" fontId="7" fillId="4" borderId="36" xfId="1" applyFill="1" applyBorder="1" applyAlignment="1">
      <alignment horizontal="right"/>
    </xf>
    <xf numFmtId="0" fontId="7" fillId="4" borderId="38" xfId="1" applyFill="1" applyBorder="1" applyAlignment="1">
      <alignment horizontal="left"/>
    </xf>
    <xf numFmtId="2" fontId="7" fillId="4" borderId="38" xfId="1" applyNumberFormat="1" applyFill="1" applyBorder="1" applyAlignment="1"/>
    <xf numFmtId="3" fontId="7" fillId="4" borderId="39" xfId="1" applyNumberFormat="1" applyFill="1" applyBorder="1" applyAlignment="1">
      <alignment horizontal="right"/>
    </xf>
    <xf numFmtId="2" fontId="7" fillId="4" borderId="40" xfId="1" applyNumberFormat="1" applyFill="1" applyBorder="1" applyAlignment="1"/>
    <xf numFmtId="2" fontId="7" fillId="4" borderId="41" xfId="1" applyNumberFormat="1" applyFill="1" applyBorder="1" applyAlignment="1"/>
    <xf numFmtId="2" fontId="7" fillId="4" borderId="42" xfId="1" applyNumberFormat="1" applyFill="1" applyBorder="1" applyAlignment="1"/>
    <xf numFmtId="2" fontId="7" fillId="4" borderId="36" xfId="1" applyNumberFormat="1" applyFill="1" applyBorder="1" applyAlignment="1"/>
    <xf numFmtId="0" fontId="7" fillId="4" borderId="31" xfId="1" applyFill="1" applyBorder="1" applyAlignment="1">
      <alignment horizontal="right"/>
    </xf>
    <xf numFmtId="0" fontId="10" fillId="7" borderId="21" xfId="0" applyFont="1" applyFill="1" applyBorder="1"/>
    <xf numFmtId="0" fontId="2" fillId="2" borderId="15" xfId="0" applyFont="1" applyFill="1" applyBorder="1"/>
    <xf numFmtId="0" fontId="0" fillId="2" borderId="15" xfId="0" applyFill="1" applyBorder="1" applyAlignment="1">
      <alignment horizontal="right"/>
    </xf>
    <xf numFmtId="0" fontId="2" fillId="2" borderId="15" xfId="0" applyFont="1" applyFill="1" applyBorder="1" applyAlignment="1"/>
    <xf numFmtId="2" fontId="4" fillId="2" borderId="15" xfId="0" applyNumberFormat="1" applyFont="1" applyFill="1" applyBorder="1" applyAlignment="1">
      <alignment horizontal="right"/>
    </xf>
    <xf numFmtId="0" fontId="4" fillId="2" borderId="15" xfId="0" applyFont="1" applyFill="1" applyBorder="1" applyAlignment="1">
      <alignment horizontal="right"/>
    </xf>
    <xf numFmtId="0" fontId="13" fillId="2" borderId="15" xfId="1" applyFont="1" applyFill="1" applyBorder="1"/>
    <xf numFmtId="2" fontId="2" fillId="2" borderId="15" xfId="0" applyNumberFormat="1" applyFont="1" applyFill="1" applyBorder="1" applyAlignment="1">
      <alignment horizontal="right"/>
    </xf>
    <xf numFmtId="0" fontId="4" fillId="2" borderId="15" xfId="0" applyFont="1" applyFill="1" applyBorder="1" applyAlignment="1"/>
    <xf numFmtId="0" fontId="1" fillId="2" borderId="15" xfId="4" applyFill="1" applyBorder="1" applyAlignment="1">
      <alignment horizontal="right"/>
    </xf>
    <xf numFmtId="0" fontId="12" fillId="2" borderId="15" xfId="3" applyFill="1" applyBorder="1" applyAlignment="1">
      <alignment horizontal="right"/>
    </xf>
    <xf numFmtId="0" fontId="4" fillId="2" borderId="15" xfId="0" applyFont="1" applyFill="1" applyBorder="1" applyAlignment="1">
      <alignment horizontal="left"/>
    </xf>
    <xf numFmtId="0" fontId="0" fillId="2" borderId="21" xfId="0" applyFill="1" applyBorder="1" applyAlignment="1">
      <alignment horizontal="right"/>
    </xf>
    <xf numFmtId="0" fontId="2" fillId="2" borderId="21" xfId="0" applyFont="1" applyFill="1" applyBorder="1" applyAlignment="1"/>
    <xf numFmtId="2" fontId="4" fillId="2" borderId="21" xfId="0" applyNumberFormat="1" applyFont="1" applyFill="1" applyBorder="1" applyAlignment="1">
      <alignment horizontal="right"/>
    </xf>
    <xf numFmtId="0" fontId="4" fillId="2" borderId="21" xfId="0" applyFont="1" applyFill="1" applyBorder="1" applyAlignment="1">
      <alignment horizontal="right"/>
    </xf>
    <xf numFmtId="0" fontId="13" fillId="2" borderId="21" xfId="1" applyFont="1" applyFill="1" applyBorder="1"/>
    <xf numFmtId="0" fontId="2" fillId="2" borderId="21" xfId="0" applyFont="1" applyFill="1" applyBorder="1"/>
    <xf numFmtId="2" fontId="2" fillId="2" borderId="21" xfId="0" applyNumberFormat="1" applyFont="1" applyFill="1" applyBorder="1" applyAlignment="1">
      <alignment horizontal="right"/>
    </xf>
    <xf numFmtId="0" fontId="4" fillId="2" borderId="21" xfId="0" applyFont="1" applyFill="1" applyBorder="1" applyAlignment="1"/>
    <xf numFmtId="0" fontId="1" fillId="2" borderId="21" xfId="4" applyFill="1" applyBorder="1" applyAlignment="1">
      <alignment horizontal="right"/>
    </xf>
    <xf numFmtId="0" fontId="12" fillId="2" borderId="21" xfId="3" applyFill="1" applyBorder="1" applyAlignment="1">
      <alignment horizontal="right"/>
    </xf>
    <xf numFmtId="0" fontId="4" fillId="2" borderId="21" xfId="0" applyFont="1" applyFill="1" applyBorder="1" applyAlignment="1">
      <alignment horizontal="left"/>
    </xf>
    <xf numFmtId="0" fontId="4" fillId="3" borderId="2" xfId="0" applyFont="1" applyFill="1" applyBorder="1" applyAlignment="1"/>
    <xf numFmtId="3" fontId="4" fillId="4" borderId="2" xfId="0" applyNumberFormat="1" applyFont="1" applyFill="1" applyBorder="1" applyAlignment="1"/>
    <xf numFmtId="9" fontId="7" fillId="6" borderId="23" xfId="0" applyNumberFormat="1" applyFont="1" applyFill="1" applyBorder="1" applyAlignment="1">
      <alignment horizontal="right"/>
    </xf>
    <xf numFmtId="3" fontId="7" fillId="6" borderId="23" xfId="0" applyNumberFormat="1" applyFont="1" applyFill="1" applyBorder="1" applyAlignment="1">
      <alignment horizontal="right"/>
    </xf>
    <xf numFmtId="3" fontId="0" fillId="5" borderId="23" xfId="0" applyNumberFormat="1" applyFill="1" applyBorder="1" applyAlignment="1">
      <alignment horizontal="right"/>
    </xf>
    <xf numFmtId="3" fontId="1" fillId="4" borderId="2" xfId="4" applyNumberFormat="1" applyFill="1" applyBorder="1" applyAlignment="1"/>
    <xf numFmtId="3" fontId="12" fillId="4" borderId="2" xfId="3" applyNumberFormat="1" applyFill="1" applyBorder="1" applyAlignment="1"/>
    <xf numFmtId="3" fontId="4" fillId="4" borderId="3" xfId="4" applyNumberFormat="1" applyFont="1" applyFill="1" applyBorder="1" applyAlignment="1"/>
    <xf numFmtId="9" fontId="7" fillId="6" borderId="2" xfId="0" applyNumberFormat="1" applyFont="1" applyFill="1" applyBorder="1" applyAlignment="1">
      <alignment horizontal="right"/>
    </xf>
    <xf numFmtId="3" fontId="4" fillId="4" borderId="3" xfId="0" applyNumberFormat="1" applyFont="1" applyFill="1" applyBorder="1" applyAlignment="1"/>
    <xf numFmtId="0" fontId="2" fillId="3" borderId="19" xfId="0" applyFont="1" applyFill="1" applyBorder="1"/>
    <xf numFmtId="0" fontId="4" fillId="4" borderId="19" xfId="0" applyFont="1" applyFill="1" applyBorder="1" applyAlignment="1">
      <alignment horizontal="right"/>
    </xf>
    <xf numFmtId="0" fontId="2" fillId="6" borderId="19" xfId="0" applyFont="1" applyFill="1" applyBorder="1" applyAlignment="1"/>
    <xf numFmtId="0" fontId="1" fillId="4" borderId="19" xfId="4" applyFill="1" applyBorder="1" applyAlignment="1">
      <alignment horizontal="right"/>
    </xf>
    <xf numFmtId="0" fontId="12" fillId="4" borderId="19" xfId="3" applyFill="1" applyBorder="1" applyAlignment="1">
      <alignment horizontal="right"/>
    </xf>
    <xf numFmtId="0" fontId="0" fillId="4" borderId="19" xfId="0" applyFill="1" applyBorder="1" applyAlignment="1">
      <alignment horizontal="right"/>
    </xf>
    <xf numFmtId="0" fontId="7" fillId="4" borderId="38" xfId="1" applyFill="1" applyBorder="1" applyAlignment="1">
      <alignment horizontal="right"/>
    </xf>
    <xf numFmtId="3" fontId="2" fillId="6" borderId="23" xfId="0" applyNumberFormat="1" applyFont="1" applyFill="1" applyBorder="1" applyAlignment="1">
      <alignment horizontal="right"/>
    </xf>
    <xf numFmtId="3" fontId="4" fillId="5" borderId="2" xfId="0" applyNumberFormat="1" applyFont="1" applyFill="1" applyBorder="1" applyAlignment="1"/>
    <xf numFmtId="3" fontId="7" fillId="4" borderId="2" xfId="1" applyNumberFormat="1" applyFill="1" applyBorder="1" applyAlignment="1"/>
    <xf numFmtId="2" fontId="7" fillId="4" borderId="39" xfId="1" applyNumberFormat="1" applyFill="1" applyBorder="1" applyAlignment="1"/>
    <xf numFmtId="0" fontId="4" fillId="5" borderId="19" xfId="0" applyFont="1" applyFill="1" applyBorder="1" applyAlignment="1">
      <alignment horizontal="left"/>
    </xf>
    <xf numFmtId="0" fontId="4" fillId="5" borderId="19" xfId="0" applyFont="1" applyFill="1" applyBorder="1" applyAlignment="1">
      <alignment horizontal="right"/>
    </xf>
    <xf numFmtId="0" fontId="4" fillId="0" borderId="0" xfId="1" applyFont="1" applyFill="1" applyBorder="1" applyAlignment="1">
      <alignment horizontal="left"/>
    </xf>
    <xf numFmtId="3" fontId="4" fillId="2" borderId="21" xfId="0" applyNumberFormat="1" applyFont="1" applyFill="1" applyBorder="1" applyAlignment="1"/>
    <xf numFmtId="0" fontId="0" fillId="3" borderId="15" xfId="0" applyFill="1" applyBorder="1"/>
    <xf numFmtId="0" fontId="7" fillId="4" borderId="45" xfId="1" applyFill="1" applyBorder="1" applyAlignment="1">
      <alignment horizontal="right"/>
    </xf>
    <xf numFmtId="0" fontId="10" fillId="7" borderId="15" xfId="0" applyFont="1" applyFill="1" applyBorder="1"/>
    <xf numFmtId="0" fontId="2" fillId="3" borderId="11" xfId="0" applyFont="1" applyFill="1" applyBorder="1"/>
    <xf numFmtId="0" fontId="4" fillId="4" borderId="11" xfId="0" applyFont="1" applyFill="1" applyBorder="1" applyAlignment="1">
      <alignment horizontal="right"/>
    </xf>
    <xf numFmtId="0" fontId="2" fillId="6" borderId="11" xfId="0" applyFont="1" applyFill="1" applyBorder="1" applyAlignment="1"/>
    <xf numFmtId="0" fontId="4" fillId="5" borderId="11" xfId="0" applyFont="1" applyFill="1" applyBorder="1" applyAlignment="1">
      <alignment horizontal="left"/>
    </xf>
    <xf numFmtId="0" fontId="4" fillId="5" borderId="11" xfId="0" applyFont="1" applyFill="1" applyBorder="1" applyAlignment="1">
      <alignment horizontal="right"/>
    </xf>
    <xf numFmtId="0" fontId="1" fillId="4" borderId="11" xfId="4" applyFill="1" applyBorder="1" applyAlignment="1">
      <alignment horizontal="right"/>
    </xf>
    <xf numFmtId="0" fontId="12" fillId="4" borderId="11" xfId="3" applyFill="1" applyBorder="1" applyAlignment="1">
      <alignment horizontal="right"/>
    </xf>
    <xf numFmtId="0" fontId="0" fillId="4" borderId="11" xfId="0" applyFill="1" applyBorder="1" applyAlignment="1">
      <alignment horizontal="right"/>
    </xf>
    <xf numFmtId="0" fontId="7" fillId="4" borderId="43" xfId="1" applyFill="1" applyBorder="1" applyAlignment="1">
      <alignment horizontal="right"/>
    </xf>
    <xf numFmtId="0" fontId="0" fillId="12" borderId="0" xfId="0" applyFill="1" applyBorder="1"/>
    <xf numFmtId="0" fontId="0" fillId="12" borderId="46" xfId="0" applyFill="1" applyBorder="1"/>
    <xf numFmtId="0" fontId="0" fillId="12" borderId="45" xfId="0" applyFill="1" applyBorder="1"/>
    <xf numFmtId="0" fontId="0" fillId="12" borderId="15" xfId="0" applyFill="1" applyBorder="1"/>
    <xf numFmtId="0" fontId="0" fillId="12" borderId="47" xfId="0" applyFill="1" applyBorder="1"/>
    <xf numFmtId="0" fontId="0" fillId="12" borderId="43" xfId="0" applyFill="1" applyBorder="1"/>
    <xf numFmtId="0" fontId="14" fillId="12" borderId="0" xfId="3" applyFont="1" applyFill="1" applyBorder="1" applyAlignment="1">
      <alignment horizontal="left"/>
    </xf>
    <xf numFmtId="0" fontId="2" fillId="12" borderId="0" xfId="0" applyFont="1" applyFill="1" applyBorder="1" applyAlignment="1"/>
    <xf numFmtId="0" fontId="4" fillId="12" borderId="0" xfId="0" applyFont="1" applyFill="1" applyBorder="1" applyAlignment="1">
      <alignment horizontal="left"/>
    </xf>
    <xf numFmtId="2" fontId="4" fillId="12" borderId="0" xfId="0" applyNumberFormat="1" applyFont="1" applyFill="1" applyBorder="1" applyAlignment="1">
      <alignment horizontal="left"/>
    </xf>
    <xf numFmtId="0" fontId="4" fillId="12" borderId="0" xfId="4" applyFont="1" applyFill="1" applyBorder="1" applyAlignment="1">
      <alignment horizontal="left"/>
    </xf>
    <xf numFmtId="2" fontId="2" fillId="12" borderId="0" xfId="0" applyNumberFormat="1" applyFont="1" applyFill="1" applyBorder="1" applyAlignment="1">
      <alignment horizontal="left"/>
    </xf>
    <xf numFmtId="0" fontId="4" fillId="12" borderId="0" xfId="3" applyFont="1" applyFill="1" applyBorder="1" applyAlignment="1">
      <alignment horizontal="left"/>
    </xf>
    <xf numFmtId="0" fontId="2" fillId="12" borderId="0" xfId="0" applyFont="1" applyFill="1" applyBorder="1" applyAlignment="1">
      <alignment horizontal="left"/>
    </xf>
    <xf numFmtId="0" fontId="4" fillId="12" borderId="0" xfId="0" applyFont="1" applyFill="1" applyBorder="1" applyAlignment="1"/>
    <xf numFmtId="0" fontId="2" fillId="12" borderId="46" xfId="0" applyFont="1" applyFill="1" applyBorder="1"/>
    <xf numFmtId="2" fontId="4" fillId="12" borderId="47" xfId="0" applyNumberFormat="1" applyFont="1" applyFill="1" applyBorder="1" applyAlignment="1">
      <alignment horizontal="left"/>
    </xf>
    <xf numFmtId="0" fontId="17" fillId="2" borderId="49" xfId="0" applyFont="1" applyFill="1" applyBorder="1"/>
    <xf numFmtId="0" fontId="17" fillId="2" borderId="24" xfId="0" applyFont="1" applyFill="1" applyBorder="1"/>
    <xf numFmtId="0" fontId="17" fillId="2" borderId="35" xfId="0" applyFont="1" applyFill="1" applyBorder="1"/>
    <xf numFmtId="0" fontId="0" fillId="2" borderId="37" xfId="0" applyFill="1" applyBorder="1"/>
    <xf numFmtId="0" fontId="10" fillId="0" borderId="1" xfId="0" applyFont="1" applyBorder="1" applyAlignment="1">
      <alignment horizontal="left" vertical="center"/>
    </xf>
    <xf numFmtId="0" fontId="0" fillId="0" borderId="1" xfId="0" applyBorder="1" applyAlignment="1">
      <alignment horizontal="left" vertical="center"/>
    </xf>
    <xf numFmtId="0" fontId="18" fillId="0" borderId="1" xfId="0" applyFont="1" applyBorder="1" applyAlignment="1">
      <alignment horizontal="left" vertical="center"/>
    </xf>
    <xf numFmtId="0" fontId="9" fillId="0" borderId="1" xfId="5" applyBorder="1" applyAlignment="1" applyProtection="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0" fillId="0" borderId="44" xfId="0" applyBorder="1"/>
    <xf numFmtId="0" fontId="0" fillId="0" borderId="50" xfId="0" applyBorder="1" applyAlignment="1">
      <alignment wrapText="1"/>
    </xf>
    <xf numFmtId="0" fontId="0" fillId="0" borderId="50" xfId="0" applyBorder="1"/>
    <xf numFmtId="3" fontId="4" fillId="10" borderId="20" xfId="3" applyNumberFormat="1" applyFont="1" applyFill="1" applyBorder="1" applyAlignment="1" applyProtection="1">
      <protection locked="0"/>
    </xf>
    <xf numFmtId="3" fontId="4" fillId="8" borderId="10" xfId="3" applyNumberFormat="1" applyFont="1" applyFill="1" applyBorder="1" applyProtection="1">
      <protection locked="0"/>
    </xf>
    <xf numFmtId="3" fontId="4" fillId="10" borderId="20" xfId="0"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4" fillId="4" borderId="2" xfId="0" applyNumberFormat="1" applyFont="1" applyFill="1" applyBorder="1" applyAlignment="1" applyProtection="1">
      <alignment horizontal="right"/>
      <protection locked="0"/>
    </xf>
    <xf numFmtId="3" fontId="2" fillId="6" borderId="19" xfId="0" applyNumberFormat="1" applyFont="1" applyFill="1" applyBorder="1" applyAlignment="1" applyProtection="1">
      <protection locked="0"/>
    </xf>
    <xf numFmtId="3" fontId="2" fillId="6" borderId="5" xfId="0" applyNumberFormat="1" applyFont="1" applyFill="1" applyBorder="1" applyAlignment="1" applyProtection="1">
      <protection locked="0"/>
    </xf>
    <xf numFmtId="9" fontId="7" fillId="6" borderId="19" xfId="0" applyNumberFormat="1" applyFont="1" applyFill="1" applyBorder="1" applyAlignment="1" applyProtection="1">
      <alignment horizontal="right"/>
      <protection locked="0"/>
    </xf>
    <xf numFmtId="2" fontId="2" fillId="6" borderId="5" xfId="0" applyNumberFormat="1" applyFont="1" applyFill="1" applyBorder="1" applyAlignment="1" applyProtection="1">
      <alignment horizontal="right"/>
      <protection locked="0"/>
    </xf>
    <xf numFmtId="3" fontId="7" fillId="6" borderId="19" xfId="0" applyNumberFormat="1" applyFont="1" applyFill="1" applyBorder="1" applyAlignment="1" applyProtection="1">
      <alignment horizontal="right"/>
      <protection locked="0"/>
    </xf>
    <xf numFmtId="3" fontId="4" fillId="5" borderId="19" xfId="0" applyNumberFormat="1" applyFont="1" applyFill="1" applyBorder="1" applyAlignment="1" applyProtection="1">
      <protection locked="0"/>
    </xf>
    <xf numFmtId="3" fontId="4" fillId="5" borderId="5" xfId="0" applyNumberFormat="1" applyFont="1" applyFill="1" applyBorder="1" applyAlignment="1" applyProtection="1">
      <alignment horizontal="left"/>
      <protection locked="0"/>
    </xf>
    <xf numFmtId="3" fontId="4" fillId="5" borderId="19" xfId="0" applyNumberFormat="1" applyFont="1" applyFill="1" applyBorder="1" applyAlignment="1" applyProtection="1">
      <alignment horizontal="right"/>
      <protection locked="0"/>
    </xf>
    <xf numFmtId="3" fontId="4" fillId="5" borderId="5" xfId="0" applyNumberFormat="1" applyFont="1" applyFill="1" applyBorder="1" applyAlignment="1" applyProtection="1">
      <alignment horizontal="right"/>
      <protection locked="0"/>
    </xf>
    <xf numFmtId="3" fontId="4" fillId="4" borderId="20" xfId="4" applyNumberFormat="1" applyFont="1" applyFill="1" applyBorder="1" applyAlignment="1" applyProtection="1">
      <protection locked="0"/>
    </xf>
    <xf numFmtId="3" fontId="4" fillId="4" borderId="3" xfId="4" applyNumberFormat="1" applyFont="1" applyFill="1" applyBorder="1" applyAlignment="1" applyProtection="1">
      <alignment horizontal="right"/>
      <protection locked="0"/>
    </xf>
    <xf numFmtId="3" fontId="0" fillId="5" borderId="19" xfId="0" applyNumberFormat="1" applyFill="1" applyBorder="1" applyAlignment="1" applyProtection="1">
      <alignment horizontal="left"/>
      <protection locked="0"/>
    </xf>
    <xf numFmtId="3" fontId="4" fillId="8" borderId="20" xfId="3" applyNumberFormat="1" applyFont="1" applyFill="1" applyBorder="1" applyAlignment="1" applyProtection="1">
      <protection locked="0"/>
    </xf>
    <xf numFmtId="3" fontId="4" fillId="3" borderId="12" xfId="3" applyNumberFormat="1" applyFont="1" applyFill="1" applyBorder="1" applyAlignment="1" applyProtection="1">
      <protection locked="0"/>
    </xf>
    <xf numFmtId="3" fontId="4" fillId="3" borderId="10" xfId="3" applyNumberFormat="1" applyFont="1" applyFill="1" applyBorder="1" applyAlignment="1" applyProtection="1">
      <protection locked="0"/>
    </xf>
    <xf numFmtId="3" fontId="4" fillId="4" borderId="11" xfId="0" applyNumberFormat="1" applyFont="1" applyFill="1" applyBorder="1" applyAlignment="1" applyProtection="1">
      <protection locked="0"/>
    </xf>
    <xf numFmtId="3" fontId="4" fillId="4" borderId="5" xfId="0" applyNumberFormat="1" applyFont="1" applyFill="1" applyBorder="1" applyAlignment="1" applyProtection="1">
      <protection locked="0"/>
    </xf>
    <xf numFmtId="3" fontId="4" fillId="4" borderId="1" xfId="0" applyNumberFormat="1" applyFont="1" applyFill="1" applyBorder="1" applyAlignment="1" applyProtection="1">
      <protection locked="0"/>
    </xf>
    <xf numFmtId="2" fontId="2" fillId="6" borderId="19" xfId="0" applyNumberFormat="1" applyFont="1" applyFill="1" applyBorder="1" applyAlignment="1" applyProtection="1">
      <protection locked="0"/>
    </xf>
    <xf numFmtId="3" fontId="2" fillId="6" borderId="11" xfId="0" applyNumberFormat="1" applyFont="1" applyFill="1" applyBorder="1" applyAlignment="1" applyProtection="1">
      <protection locked="0"/>
    </xf>
    <xf numFmtId="3" fontId="2" fillId="6" borderId="1" xfId="0" applyNumberFormat="1" applyFont="1" applyFill="1" applyBorder="1" applyAlignment="1" applyProtection="1">
      <protection locked="0"/>
    </xf>
    <xf numFmtId="2" fontId="2" fillId="6" borderId="11" xfId="0" applyNumberFormat="1" applyFont="1" applyFill="1" applyBorder="1" applyAlignment="1" applyProtection="1">
      <alignment horizontal="right"/>
      <protection locked="0"/>
    </xf>
    <xf numFmtId="2" fontId="2" fillId="6" borderId="1" xfId="0" applyNumberFormat="1" applyFont="1" applyFill="1" applyBorder="1" applyAlignment="1" applyProtection="1">
      <alignment horizontal="right"/>
      <protection locked="0"/>
    </xf>
    <xf numFmtId="3" fontId="0" fillId="5" borderId="11" xfId="0" applyNumberFormat="1" applyFill="1" applyBorder="1" applyAlignment="1" applyProtection="1">
      <protection locked="0"/>
    </xf>
    <xf numFmtId="3" fontId="4" fillId="5" borderId="5" xfId="0" applyNumberFormat="1" applyFont="1" applyFill="1" applyBorder="1" applyAlignment="1" applyProtection="1">
      <protection locked="0"/>
    </xf>
    <xf numFmtId="3" fontId="4" fillId="5" borderId="1" xfId="0" applyNumberFormat="1" applyFont="1" applyFill="1" applyBorder="1" applyAlignment="1" applyProtection="1">
      <protection locked="0"/>
    </xf>
    <xf numFmtId="3" fontId="0" fillId="5" borderId="11" xfId="0" applyNumberFormat="1" applyFill="1" applyBorder="1" applyAlignment="1" applyProtection="1">
      <alignment horizontal="right"/>
      <protection locked="0"/>
    </xf>
    <xf numFmtId="3" fontId="4" fillId="5" borderId="1" xfId="0" applyNumberFormat="1" applyFont="1" applyFill="1" applyBorder="1" applyAlignment="1" applyProtection="1">
      <alignment horizontal="right"/>
      <protection locked="0"/>
    </xf>
    <xf numFmtId="3" fontId="4" fillId="4" borderId="12" xfId="4" applyNumberFormat="1" applyFont="1" applyFill="1" applyBorder="1" applyAlignment="1" applyProtection="1">
      <protection locked="0"/>
    </xf>
    <xf numFmtId="3" fontId="4" fillId="4" borderId="10" xfId="4" applyNumberFormat="1" applyFont="1" applyFill="1" applyBorder="1" applyAlignment="1" applyProtection="1">
      <protection locked="0"/>
    </xf>
    <xf numFmtId="3" fontId="4" fillId="4" borderId="8" xfId="4" applyNumberFormat="1" applyFont="1" applyFill="1" applyBorder="1" applyAlignment="1" applyProtection="1">
      <protection locked="0"/>
    </xf>
    <xf numFmtId="3" fontId="4" fillId="5" borderId="19" xfId="0" applyNumberFormat="1" applyFont="1" applyFill="1" applyBorder="1" applyAlignment="1" applyProtection="1">
      <alignment horizontal="left"/>
      <protection locked="0"/>
    </xf>
    <xf numFmtId="3" fontId="4" fillId="4" borderId="2" xfId="0" applyNumberFormat="1" applyFont="1" applyFill="1" applyBorder="1" applyAlignment="1" applyProtection="1">
      <protection locked="0"/>
    </xf>
    <xf numFmtId="3" fontId="2" fillId="6" borderId="2" xfId="0" applyNumberFormat="1" applyFont="1" applyFill="1" applyBorder="1" applyAlignment="1" applyProtection="1">
      <protection locked="0"/>
    </xf>
    <xf numFmtId="2" fontId="2" fillId="6" borderId="19" xfId="0" applyNumberFormat="1" applyFont="1" applyFill="1" applyBorder="1" applyAlignment="1" applyProtection="1">
      <alignment horizontal="right"/>
      <protection locked="0"/>
    </xf>
    <xf numFmtId="2" fontId="2" fillId="6" borderId="2" xfId="0" applyNumberFormat="1" applyFont="1" applyFill="1" applyBorder="1" applyAlignment="1" applyProtection="1">
      <alignment horizontal="right"/>
      <protection locked="0"/>
    </xf>
    <xf numFmtId="3" fontId="4" fillId="5" borderId="2" xfId="0" applyNumberFormat="1" applyFont="1" applyFill="1" applyBorder="1" applyAlignment="1" applyProtection="1">
      <protection locked="0"/>
    </xf>
    <xf numFmtId="3" fontId="4" fillId="5" borderId="2" xfId="0" applyNumberFormat="1" applyFont="1" applyFill="1" applyBorder="1" applyAlignment="1" applyProtection="1">
      <alignment horizontal="right"/>
      <protection locked="0"/>
    </xf>
    <xf numFmtId="3" fontId="4" fillId="4" borderId="3" xfId="4" applyNumberFormat="1" applyFont="1" applyFill="1" applyBorder="1" applyAlignment="1" applyProtection="1">
      <protection locked="0"/>
    </xf>
    <xf numFmtId="3" fontId="4" fillId="5" borderId="2" xfId="0" applyNumberFormat="1" applyFont="1" applyFill="1" applyBorder="1" applyAlignment="1" applyProtection="1">
      <alignment horizontal="left"/>
      <protection locked="0"/>
    </xf>
    <xf numFmtId="0" fontId="4" fillId="2" borderId="4" xfId="3" applyFont="1" applyFill="1" applyBorder="1" applyProtection="1">
      <protection locked="0"/>
    </xf>
    <xf numFmtId="0" fontId="4" fillId="4" borderId="4" xfId="0" applyFont="1" applyFill="1" applyBorder="1" applyAlignment="1" applyProtection="1">
      <alignment horizontal="right"/>
      <protection locked="0"/>
    </xf>
    <xf numFmtId="0" fontId="2" fillId="6" borderId="4" xfId="0" applyFont="1" applyFill="1" applyBorder="1" applyAlignment="1" applyProtection="1">
      <protection locked="0"/>
    </xf>
    <xf numFmtId="2" fontId="2" fillId="6" borderId="4" xfId="0" applyNumberFormat="1" applyFont="1" applyFill="1" applyBorder="1" applyAlignment="1" applyProtection="1">
      <alignment horizontal="right"/>
      <protection locked="0"/>
    </xf>
    <xf numFmtId="0" fontId="4" fillId="5" borderId="4" xfId="0" applyFont="1" applyFill="1" applyBorder="1" applyAlignment="1" applyProtection="1">
      <alignment horizontal="left"/>
      <protection locked="0"/>
    </xf>
    <xf numFmtId="3" fontId="4" fillId="5" borderId="4" xfId="0" applyNumberFormat="1" applyFont="1" applyFill="1" applyBorder="1" applyAlignment="1" applyProtection="1">
      <alignment horizontal="right"/>
      <protection locked="0"/>
    </xf>
    <xf numFmtId="0" fontId="1" fillId="4" borderId="18" xfId="4" applyFill="1" applyBorder="1" applyAlignment="1" applyProtection="1">
      <alignment horizontal="right"/>
      <protection locked="0"/>
    </xf>
    <xf numFmtId="3" fontId="4" fillId="3" borderId="20" xfId="3" applyNumberFormat="1" applyFont="1" applyFill="1" applyBorder="1" applyAlignment="1" applyProtection="1">
      <protection locked="0"/>
    </xf>
    <xf numFmtId="0" fontId="4" fillId="3" borderId="11" xfId="3" applyFont="1" applyFill="1" applyBorder="1" applyProtection="1">
      <protection locked="0"/>
    </xf>
    <xf numFmtId="0" fontId="4" fillId="3" borderId="19" xfId="3" applyFont="1" applyFill="1" applyBorder="1" applyProtection="1">
      <protection locked="0"/>
    </xf>
    <xf numFmtId="0" fontId="0" fillId="3" borderId="11" xfId="0" applyFill="1" applyBorder="1" applyProtection="1">
      <protection locked="0"/>
    </xf>
    <xf numFmtId="0" fontId="0" fillId="3" borderId="19" xfId="0" applyFill="1" applyBorder="1" applyProtection="1">
      <protection locked="0"/>
    </xf>
    <xf numFmtId="3" fontId="4" fillId="3" borderId="19" xfId="0" applyNumberFormat="1" applyFont="1" applyFill="1" applyBorder="1" applyAlignment="1" applyProtection="1">
      <protection locked="0"/>
    </xf>
    <xf numFmtId="3" fontId="4" fillId="3" borderId="3" xfId="0" applyNumberFormat="1" applyFont="1" applyFill="1" applyBorder="1" applyAlignment="1" applyProtection="1"/>
    <xf numFmtId="3" fontId="4" fillId="3" borderId="21" xfId="0" applyNumberFormat="1" applyFont="1" applyFill="1" applyBorder="1" applyAlignment="1" applyProtection="1"/>
    <xf numFmtId="3" fontId="4" fillId="3" borderId="0" xfId="0" applyNumberFormat="1" applyFont="1" applyFill="1" applyBorder="1" applyAlignment="1" applyProtection="1"/>
    <xf numFmtId="3" fontId="4" fillId="3" borderId="20" xfId="0" applyNumberFormat="1" applyFont="1" applyFill="1" applyBorder="1" applyAlignment="1" applyProtection="1"/>
    <xf numFmtId="0" fontId="0" fillId="2" borderId="24" xfId="0" applyFill="1" applyBorder="1" applyProtection="1">
      <protection locked="0"/>
    </xf>
    <xf numFmtId="0" fontId="0" fillId="2" borderId="17" xfId="0" applyFill="1" applyBorder="1" applyProtection="1"/>
    <xf numFmtId="0" fontId="2" fillId="0" borderId="4" xfId="0" applyFont="1" applyFill="1" applyBorder="1" applyAlignment="1" applyProtection="1">
      <protection locked="0"/>
    </xf>
    <xf numFmtId="0" fontId="4" fillId="0" borderId="4" xfId="0" applyFont="1" applyFill="1" applyBorder="1" applyAlignment="1" applyProtection="1">
      <alignment horizontal="left"/>
      <protection locked="0"/>
    </xf>
    <xf numFmtId="3" fontId="4" fillId="0" borderId="4" xfId="0" applyNumberFormat="1" applyFont="1" applyFill="1" applyBorder="1" applyAlignment="1" applyProtection="1">
      <alignment horizontal="right"/>
      <protection locked="0"/>
    </xf>
    <xf numFmtId="0" fontId="0" fillId="0" borderId="8" xfId="0" applyFill="1" applyBorder="1" applyAlignment="1" applyProtection="1">
      <alignment horizontal="right"/>
      <protection locked="0"/>
    </xf>
    <xf numFmtId="0" fontId="4" fillId="4" borderId="1" xfId="0" applyFont="1" applyFill="1" applyBorder="1" applyAlignment="1" applyProtection="1">
      <alignment horizontal="right"/>
      <protection locked="0"/>
    </xf>
    <xf numFmtId="3" fontId="4" fillId="13" borderId="12" xfId="3" applyNumberFormat="1" applyFont="1" applyFill="1" applyBorder="1" applyAlignment="1" applyProtection="1">
      <protection locked="0"/>
    </xf>
    <xf numFmtId="0" fontId="8" fillId="3" borderId="1" xfId="6" applyFont="1" applyFill="1" applyBorder="1" applyProtection="1">
      <protection locked="0"/>
    </xf>
    <xf numFmtId="0" fontId="8" fillId="3" borderId="1" xfId="6" applyFill="1" applyBorder="1" applyProtection="1">
      <protection locked="0"/>
    </xf>
    <xf numFmtId="0" fontId="8" fillId="10" borderId="1" xfId="6" applyFill="1" applyBorder="1" applyProtection="1">
      <protection locked="0"/>
    </xf>
    <xf numFmtId="0" fontId="19" fillId="3" borderId="1" xfId="0" applyFont="1" applyFill="1" applyBorder="1" applyProtection="1">
      <protection locked="0"/>
    </xf>
    <xf numFmtId="0" fontId="8" fillId="3" borderId="19" xfId="0" applyFont="1" applyFill="1" applyBorder="1" applyProtection="1">
      <protection locked="0"/>
    </xf>
    <xf numFmtId="3" fontId="4" fillId="8" borderId="10" xfId="7" applyNumberFormat="1" applyFont="1" applyFill="1" applyBorder="1" applyProtection="1">
      <protection locked="0"/>
    </xf>
    <xf numFmtId="3" fontId="4" fillId="3" borderId="12" xfId="7" applyNumberFormat="1" applyFont="1" applyFill="1" applyBorder="1" applyAlignment="1" applyProtection="1">
      <protection locked="0"/>
    </xf>
    <xf numFmtId="3" fontId="4" fillId="3" borderId="10" xfId="7" applyNumberFormat="1" applyFont="1" applyFill="1" applyBorder="1" applyAlignment="1" applyProtection="1">
      <protection locked="0"/>
    </xf>
    <xf numFmtId="0" fontId="4" fillId="0" borderId="0" xfId="3" applyFont="1" applyFill="1" applyBorder="1" applyAlignment="1">
      <alignment horizontal="left"/>
    </xf>
    <xf numFmtId="0" fontId="4" fillId="2" borderId="21" xfId="3" applyFont="1" applyFill="1" applyBorder="1" applyAlignment="1">
      <alignment horizontal="left"/>
    </xf>
    <xf numFmtId="0" fontId="4" fillId="2" borderId="15" xfId="3" applyFont="1" applyFill="1" applyBorder="1" applyAlignment="1">
      <alignment horizontal="left"/>
    </xf>
    <xf numFmtId="3" fontId="20" fillId="3" borderId="9" xfId="3" applyNumberFormat="1" applyFont="1" applyFill="1" applyBorder="1" applyAlignment="1" applyProtection="1"/>
    <xf numFmtId="3" fontId="20" fillId="3" borderId="27" xfId="3" applyNumberFormat="1" applyFont="1" applyFill="1" applyBorder="1" applyAlignment="1" applyProtection="1"/>
    <xf numFmtId="3" fontId="4" fillId="10" borderId="20" xfId="7" applyNumberFormat="1" applyFont="1" applyFill="1" applyBorder="1" applyAlignment="1" applyProtection="1">
      <protection locked="0"/>
    </xf>
    <xf numFmtId="3" fontId="4" fillId="8" borderId="20" xfId="7" applyNumberFormat="1" applyFont="1" applyFill="1" applyBorder="1" applyAlignment="1" applyProtection="1">
      <protection locked="0"/>
    </xf>
    <xf numFmtId="0" fontId="14" fillId="2" borderId="8" xfId="3" applyFont="1" applyFill="1" applyBorder="1" applyAlignment="1">
      <alignment horizontal="center"/>
    </xf>
    <xf numFmtId="0" fontId="14" fillId="2" borderId="8" xfId="3" applyFont="1" applyFill="1" applyBorder="1" applyAlignment="1">
      <alignment horizontal="left"/>
    </xf>
    <xf numFmtId="3" fontId="4" fillId="3" borderId="27" xfId="3" applyNumberFormat="1" applyFont="1" applyFill="1" applyBorder="1" applyAlignment="1" applyProtection="1"/>
    <xf numFmtId="3" fontId="4" fillId="3" borderId="9" xfId="3" applyNumberFormat="1" applyFont="1" applyFill="1" applyBorder="1" applyAlignment="1" applyProtection="1"/>
    <xf numFmtId="0" fontId="14" fillId="2" borderId="18" xfId="0" applyFont="1" applyFill="1" applyBorder="1" applyAlignment="1" applyProtection="1">
      <alignment horizontal="left" wrapText="1"/>
      <protection locked="0"/>
    </xf>
    <xf numFmtId="0" fontId="12" fillId="2" borderId="18" xfId="0" applyFont="1" applyFill="1" applyBorder="1" applyAlignment="1" applyProtection="1">
      <alignment horizontal="left" wrapText="1"/>
      <protection locked="0"/>
    </xf>
    <xf numFmtId="3" fontId="4" fillId="3" borderId="20" xfId="7" applyNumberFormat="1" applyFont="1" applyFill="1" applyBorder="1" applyAlignment="1" applyProtection="1">
      <protection locked="0"/>
    </xf>
    <xf numFmtId="0" fontId="4" fillId="3" borderId="11" xfId="7" applyFont="1" applyFill="1" applyBorder="1" applyProtection="1">
      <protection locked="0"/>
    </xf>
    <xf numFmtId="0" fontId="4" fillId="0" borderId="0" xfId="7" applyFont="1" applyFill="1" applyBorder="1"/>
    <xf numFmtId="3" fontId="4" fillId="3" borderId="3" xfId="3" applyNumberFormat="1" applyFont="1" applyFill="1" applyBorder="1" applyAlignment="1" applyProtection="1">
      <protection locked="0"/>
    </xf>
    <xf numFmtId="0" fontId="8" fillId="2" borderId="4" xfId="0" applyFont="1" applyFill="1" applyBorder="1"/>
    <xf numFmtId="0" fontId="9" fillId="2" borderId="4" xfId="5" applyFill="1" applyBorder="1" applyAlignment="1" applyProtection="1"/>
    <xf numFmtId="0" fontId="0" fillId="2" borderId="4" xfId="0" applyFill="1" applyBorder="1" applyAlignment="1">
      <alignment horizontal="left"/>
    </xf>
    <xf numFmtId="0" fontId="22" fillId="4" borderId="21" xfId="2" applyFont="1" applyFill="1" applyBorder="1" applyAlignment="1">
      <alignment horizontal="center"/>
    </xf>
    <xf numFmtId="0" fontId="9" fillId="2" borderId="15" xfId="5" applyFont="1" applyFill="1" applyBorder="1" applyAlignment="1" applyProtection="1">
      <alignment horizontal="left" wrapText="1"/>
    </xf>
    <xf numFmtId="0" fontId="9" fillId="3" borderId="11" xfId="5" applyFont="1" applyFill="1" applyBorder="1" applyAlignment="1" applyProtection="1">
      <alignment wrapText="1"/>
      <protection locked="0"/>
    </xf>
    <xf numFmtId="0" fontId="23" fillId="3" borderId="11" xfId="3" applyFont="1" applyFill="1" applyBorder="1" applyProtection="1">
      <protection locked="0"/>
    </xf>
    <xf numFmtId="0" fontId="23" fillId="3" borderId="19" xfId="3" applyFont="1" applyFill="1" applyBorder="1" applyProtection="1">
      <protection locked="0"/>
    </xf>
    <xf numFmtId="0" fontId="4" fillId="2" borderId="4" xfId="7" applyFont="1" applyFill="1" applyBorder="1" applyProtection="1">
      <protection locked="0"/>
    </xf>
    <xf numFmtId="3" fontId="4" fillId="11" borderId="13" xfId="3" applyNumberFormat="1" applyFont="1" applyFill="1" applyBorder="1" applyAlignment="1"/>
    <xf numFmtId="3" fontId="4" fillId="3" borderId="14" xfId="0" applyNumberFormat="1" applyFont="1" applyFill="1" applyBorder="1" applyAlignment="1" applyProtection="1"/>
    <xf numFmtId="3" fontId="4" fillId="3" borderId="27" xfId="0" applyNumberFormat="1" applyFont="1" applyFill="1" applyBorder="1" applyAlignment="1" applyProtection="1"/>
    <xf numFmtId="3" fontId="4" fillId="3" borderId="15" xfId="0" applyNumberFormat="1" applyFont="1" applyFill="1" applyBorder="1" applyAlignment="1" applyProtection="1"/>
    <xf numFmtId="3" fontId="4" fillId="3" borderId="12" xfId="0" applyNumberFormat="1" applyFont="1" applyFill="1" applyBorder="1" applyAlignment="1" applyProtection="1"/>
    <xf numFmtId="0" fontId="12" fillId="2" borderId="8" xfId="0" applyFont="1" applyFill="1" applyBorder="1" applyAlignment="1">
      <alignment horizontal="center"/>
    </xf>
    <xf numFmtId="0" fontId="12" fillId="2" borderId="8" xfId="0" applyFont="1" applyFill="1" applyBorder="1" applyAlignment="1">
      <alignment horizontal="left"/>
    </xf>
    <xf numFmtId="3" fontId="8" fillId="10" borderId="20" xfId="0" applyNumberFormat="1" applyFont="1" applyFill="1" applyBorder="1" applyAlignment="1" applyProtection="1">
      <protection locked="0"/>
    </xf>
    <xf numFmtId="9" fontId="8" fillId="9" borderId="13" xfId="3" applyNumberFormat="1" applyFont="1" applyFill="1" applyBorder="1" applyAlignment="1"/>
    <xf numFmtId="3" fontId="8" fillId="3" borderId="12" xfId="3" applyNumberFormat="1" applyFont="1" applyFill="1" applyBorder="1" applyAlignment="1" applyProtection="1">
      <protection locked="0"/>
    </xf>
    <xf numFmtId="3" fontId="8" fillId="3" borderId="10" xfId="3" applyNumberFormat="1" applyFont="1" applyFill="1" applyBorder="1" applyAlignment="1" applyProtection="1">
      <protection locked="0"/>
    </xf>
    <xf numFmtId="3" fontId="8" fillId="11" borderId="11" xfId="3" applyNumberFormat="1" applyFont="1" applyFill="1" applyBorder="1" applyAlignment="1"/>
    <xf numFmtId="3" fontId="8" fillId="3" borderId="21" xfId="0" applyNumberFormat="1" applyFont="1" applyFill="1" applyBorder="1" applyAlignment="1" applyProtection="1"/>
    <xf numFmtId="3" fontId="8" fillId="3" borderId="0" xfId="0" applyNumberFormat="1" applyFont="1" applyFill="1" applyBorder="1" applyAlignment="1" applyProtection="1"/>
    <xf numFmtId="0" fontId="0" fillId="2" borderId="21" xfId="0" applyFont="1" applyFill="1" applyBorder="1" applyAlignment="1">
      <alignment horizontal="left"/>
    </xf>
    <xf numFmtId="0" fontId="8" fillId="0" borderId="0" xfId="0" applyFont="1" applyFill="1" applyBorder="1" applyAlignment="1">
      <alignment horizontal="left"/>
    </xf>
    <xf numFmtId="0" fontId="12" fillId="2" borderId="15" xfId="3" applyFill="1" applyBorder="1" applyAlignment="1">
      <alignment horizontal="left"/>
    </xf>
    <xf numFmtId="0" fontId="12" fillId="2" borderId="21" xfId="3" applyFill="1" applyBorder="1" applyAlignment="1">
      <alignment horizontal="left"/>
    </xf>
    <xf numFmtId="0" fontId="12" fillId="0" borderId="0" xfId="3" applyFill="1" applyBorder="1" applyAlignment="1">
      <alignment horizontal="left"/>
    </xf>
    <xf numFmtId="3" fontId="4" fillId="10" borderId="50" xfId="0" applyNumberFormat="1" applyFont="1" applyFill="1" applyBorder="1" applyAlignment="1" applyProtection="1">
      <protection locked="0"/>
    </xf>
    <xf numFmtId="3" fontId="4" fillId="8" borderId="1" xfId="3" applyNumberFormat="1" applyFont="1" applyFill="1" applyBorder="1" applyProtection="1">
      <protection locked="0"/>
    </xf>
    <xf numFmtId="9" fontId="4" fillId="9" borderId="1" xfId="3" applyNumberFormat="1" applyFont="1" applyFill="1" applyBorder="1" applyAlignment="1"/>
    <xf numFmtId="3" fontId="4" fillId="3" borderId="11" xfId="3" applyNumberFormat="1" applyFont="1" applyFill="1" applyBorder="1" applyAlignment="1" applyProtection="1">
      <protection locked="0"/>
    </xf>
    <xf numFmtId="3" fontId="4" fillId="3" borderId="5" xfId="3" applyNumberFormat="1" applyFont="1" applyFill="1" applyBorder="1" applyAlignment="1" applyProtection="1">
      <protection locked="0"/>
    </xf>
    <xf numFmtId="9" fontId="4" fillId="9" borderId="17" xfId="3" applyNumberFormat="1" applyFont="1" applyFill="1" applyBorder="1" applyAlignment="1"/>
    <xf numFmtId="3" fontId="4" fillId="11" borderId="12" xfId="3" applyNumberFormat="1" applyFont="1" applyFill="1" applyBorder="1" applyAlignment="1"/>
    <xf numFmtId="0" fontId="12" fillId="2" borderId="33" xfId="0" applyFont="1" applyFill="1" applyBorder="1" applyAlignment="1" applyProtection="1">
      <alignment horizontal="left" wrapText="1"/>
      <protection locked="0"/>
    </xf>
    <xf numFmtId="0" fontId="4" fillId="14" borderId="0" xfId="0" applyFont="1" applyFill="1" applyBorder="1" applyAlignment="1">
      <alignment horizontal="left"/>
    </xf>
    <xf numFmtId="0" fontId="12" fillId="2" borderId="24" xfId="3" applyFont="1" applyFill="1" applyBorder="1" applyAlignment="1" applyProtection="1">
      <alignment wrapText="1"/>
      <protection locked="0"/>
    </xf>
    <xf numFmtId="0" fontId="12" fillId="15" borderId="33" xfId="0" applyFont="1" applyFill="1" applyBorder="1" applyAlignment="1" applyProtection="1">
      <alignment horizontal="left" wrapText="1"/>
      <protection locked="0"/>
    </xf>
    <xf numFmtId="0" fontId="14" fillId="15" borderId="18" xfId="0" applyFont="1" applyFill="1" applyBorder="1" applyAlignment="1" applyProtection="1">
      <alignment horizontal="left" wrapText="1"/>
      <protection locked="0"/>
    </xf>
    <xf numFmtId="0" fontId="8" fillId="16" borderId="0" xfId="3" applyFont="1" applyFill="1" applyBorder="1" applyAlignment="1">
      <alignment horizontal="left"/>
    </xf>
    <xf numFmtId="0" fontId="1" fillId="15" borderId="15" xfId="3" applyFont="1" applyFill="1" applyBorder="1" applyAlignment="1">
      <alignment horizontal="left" wrapText="1"/>
    </xf>
    <xf numFmtId="0" fontId="8" fillId="16" borderId="0" xfId="0" applyFont="1" applyFill="1" applyBorder="1" applyAlignment="1">
      <alignment horizontal="left"/>
    </xf>
    <xf numFmtId="0" fontId="1" fillId="15" borderId="15" xfId="0" applyFont="1" applyFill="1" applyBorder="1" applyAlignment="1">
      <alignment horizontal="left" wrapText="1"/>
    </xf>
    <xf numFmtId="0" fontId="12" fillId="2" borderId="33" xfId="0" applyFont="1" applyFill="1" applyBorder="1" applyAlignment="1" applyProtection="1">
      <alignment horizontal="center"/>
      <protection locked="0"/>
    </xf>
    <xf numFmtId="0" fontId="0" fillId="16" borderId="0" xfId="0" applyFill="1" applyBorder="1"/>
    <xf numFmtId="0" fontId="4" fillId="16" borderId="0" xfId="0" applyFont="1" applyFill="1" applyBorder="1"/>
    <xf numFmtId="0" fontId="2" fillId="16" borderId="1" xfId="0" applyFont="1" applyFill="1" applyBorder="1" applyAlignment="1">
      <alignment horizontal="left"/>
    </xf>
    <xf numFmtId="0" fontId="7" fillId="16" borderId="19" xfId="2" applyFont="1" applyFill="1" applyBorder="1" applyAlignment="1">
      <alignment horizontal="left"/>
    </xf>
    <xf numFmtId="0" fontId="2" fillId="16" borderId="11" xfId="0" applyFont="1" applyFill="1" applyBorder="1" applyAlignment="1"/>
    <xf numFmtId="0" fontId="2" fillId="16" borderId="19" xfId="0" applyFont="1" applyFill="1" applyBorder="1" applyAlignment="1"/>
    <xf numFmtId="0" fontId="2" fillId="16" borderId="0" xfId="0" applyFont="1" applyFill="1" applyBorder="1" applyAlignment="1"/>
    <xf numFmtId="2" fontId="2" fillId="16" borderId="1" xfId="0" applyNumberFormat="1" applyFont="1" applyFill="1" applyBorder="1" applyAlignment="1">
      <alignment horizontal="center"/>
    </xf>
    <xf numFmtId="2" fontId="7" fillId="16" borderId="19" xfId="2" applyNumberFormat="1" applyFill="1" applyBorder="1" applyAlignment="1">
      <alignment horizontal="left"/>
    </xf>
    <xf numFmtId="2" fontId="2" fillId="16" borderId="19" xfId="0" applyNumberFormat="1" applyFont="1" applyFill="1" applyBorder="1" applyAlignment="1">
      <alignment horizontal="right"/>
    </xf>
    <xf numFmtId="2" fontId="2" fillId="16" borderId="11" xfId="0" applyNumberFormat="1" applyFont="1" applyFill="1" applyBorder="1" applyAlignment="1">
      <alignment horizontal="right"/>
    </xf>
    <xf numFmtId="2" fontId="2" fillId="16" borderId="0" xfId="0" applyNumberFormat="1" applyFont="1" applyFill="1" applyBorder="1" applyAlignment="1">
      <alignment horizontal="right"/>
    </xf>
    <xf numFmtId="0" fontId="4" fillId="16" borderId="1" xfId="0" applyFont="1" applyFill="1" applyBorder="1" applyAlignment="1">
      <alignment horizontal="left"/>
    </xf>
    <xf numFmtId="0" fontId="4" fillId="16" borderId="19" xfId="2" applyFont="1" applyFill="1" applyBorder="1" applyAlignment="1">
      <alignment horizontal="left"/>
    </xf>
    <xf numFmtId="0" fontId="4" fillId="16" borderId="11" xfId="0" applyFont="1" applyFill="1" applyBorder="1" applyAlignment="1">
      <alignment horizontal="left"/>
    </xf>
    <xf numFmtId="0" fontId="4" fillId="16" borderId="19" xfId="0" applyFont="1" applyFill="1" applyBorder="1" applyAlignment="1">
      <alignment horizontal="left"/>
    </xf>
    <xf numFmtId="0" fontId="4" fillId="16" borderId="0" xfId="0" applyFont="1" applyFill="1" applyBorder="1" applyAlignment="1">
      <alignment horizontal="left"/>
    </xf>
    <xf numFmtId="0" fontId="4" fillId="16" borderId="1" xfId="0" applyFont="1" applyFill="1" applyBorder="1" applyAlignment="1">
      <alignment horizontal="center"/>
    </xf>
    <xf numFmtId="0" fontId="4" fillId="16" borderId="11" xfId="0" applyFont="1" applyFill="1" applyBorder="1" applyAlignment="1">
      <alignment horizontal="right"/>
    </xf>
    <xf numFmtId="0" fontId="4" fillId="16" borderId="19" xfId="0" applyFont="1" applyFill="1" applyBorder="1" applyAlignment="1">
      <alignment horizontal="right"/>
    </xf>
    <xf numFmtId="0" fontId="4" fillId="16" borderId="0" xfId="0" applyFont="1" applyFill="1" applyBorder="1" applyAlignment="1">
      <alignment horizontal="right"/>
    </xf>
    <xf numFmtId="0" fontId="1" fillId="16" borderId="8" xfId="4" applyFill="1" applyBorder="1" applyAlignment="1">
      <alignment horizontal="right"/>
    </xf>
    <xf numFmtId="0" fontId="7" fillId="16" borderId="20" xfId="2" applyFill="1" applyBorder="1" applyAlignment="1">
      <alignment horizontal="left"/>
    </xf>
    <xf numFmtId="0" fontId="1" fillId="16" borderId="11" xfId="4" applyFill="1" applyBorder="1" applyAlignment="1">
      <alignment horizontal="right"/>
    </xf>
    <xf numFmtId="0" fontId="1" fillId="16" borderId="19" xfId="4" applyFill="1" applyBorder="1" applyAlignment="1">
      <alignment horizontal="right"/>
    </xf>
    <xf numFmtId="0" fontId="1" fillId="16" borderId="0" xfId="4" applyFill="1" applyBorder="1" applyAlignment="1">
      <alignment horizontal="right"/>
    </xf>
    <xf numFmtId="3" fontId="4" fillId="3" borderId="0" xfId="3" applyNumberFormat="1" applyFont="1" applyFill="1" applyBorder="1" applyAlignment="1" applyProtection="1">
      <protection locked="0"/>
    </xf>
    <xf numFmtId="3" fontId="4" fillId="3" borderId="1" xfId="3" applyNumberFormat="1" applyFont="1" applyFill="1" applyBorder="1" applyAlignment="1" applyProtection="1">
      <protection locked="0"/>
    </xf>
    <xf numFmtId="3" fontId="4" fillId="10" borderId="24" xfId="3" applyNumberFormat="1" applyFont="1" applyFill="1" applyBorder="1" applyAlignment="1" applyProtection="1">
      <protection locked="0"/>
    </xf>
    <xf numFmtId="3" fontId="4" fillId="10" borderId="33" xfId="3" applyNumberFormat="1" applyFont="1" applyFill="1" applyBorder="1" applyAlignment="1" applyProtection="1">
      <protection locked="0"/>
    </xf>
    <xf numFmtId="3" fontId="4" fillId="8" borderId="54" xfId="0" applyNumberFormat="1" applyFont="1" applyFill="1" applyBorder="1" applyAlignment="1"/>
    <xf numFmtId="3" fontId="4" fillId="8" borderId="16" xfId="0" applyNumberFormat="1" applyFont="1" applyFill="1" applyBorder="1" applyAlignment="1"/>
    <xf numFmtId="0" fontId="4" fillId="15" borderId="21" xfId="0" applyFont="1" applyFill="1" applyBorder="1" applyAlignment="1">
      <alignment horizontal="left"/>
    </xf>
    <xf numFmtId="0" fontId="4" fillId="3" borderId="19" xfId="3" applyFont="1" applyFill="1" applyBorder="1" applyAlignment="1" applyProtection="1">
      <alignment wrapText="1"/>
      <protection locked="0"/>
    </xf>
    <xf numFmtId="0" fontId="4" fillId="2" borderId="11" xfId="0" applyFont="1" applyFill="1" applyBorder="1" applyAlignment="1">
      <alignment horizontal="left"/>
    </xf>
    <xf numFmtId="0" fontId="8" fillId="2" borderId="11" xfId="0" applyFont="1" applyFill="1" applyBorder="1" applyAlignment="1">
      <alignment horizontal="left"/>
    </xf>
    <xf numFmtId="3" fontId="4" fillId="2" borderId="51" xfId="0" applyNumberFormat="1" applyFont="1" applyFill="1" applyBorder="1" applyAlignment="1"/>
    <xf numFmtId="3" fontId="2" fillId="2" borderId="51" xfId="0" applyNumberFormat="1" applyFont="1" applyFill="1" applyBorder="1" applyAlignment="1"/>
    <xf numFmtId="9" fontId="7" fillId="2" borderId="51" xfId="0" applyNumberFormat="1" applyFont="1" applyFill="1" applyBorder="1" applyAlignment="1">
      <alignment horizontal="right"/>
    </xf>
    <xf numFmtId="3" fontId="2" fillId="2" borderId="51" xfId="0" applyNumberFormat="1" applyFont="1" applyFill="1" applyBorder="1" applyAlignment="1">
      <alignment horizontal="right"/>
    </xf>
    <xf numFmtId="0" fontId="13" fillId="2" borderId="51" xfId="1" applyFont="1" applyFill="1" applyBorder="1"/>
    <xf numFmtId="0" fontId="4" fillId="2" borderId="51" xfId="0" applyFont="1" applyFill="1" applyBorder="1" applyAlignment="1"/>
    <xf numFmtId="2" fontId="2" fillId="2" borderId="51" xfId="0" applyNumberFormat="1" applyFont="1" applyFill="1" applyBorder="1" applyAlignment="1">
      <alignment horizontal="right"/>
    </xf>
    <xf numFmtId="3" fontId="4" fillId="2" borderId="51" xfId="0" applyNumberFormat="1" applyFont="1" applyFill="1" applyBorder="1" applyAlignment="1">
      <alignment horizontal="right"/>
    </xf>
    <xf numFmtId="3" fontId="1" fillId="2" borderId="51" xfId="4" applyNumberFormat="1" applyFill="1" applyBorder="1" applyAlignment="1"/>
    <xf numFmtId="3" fontId="12" fillId="2" borderId="51" xfId="3" applyNumberFormat="1" applyFill="1" applyBorder="1" applyAlignment="1"/>
    <xf numFmtId="3" fontId="4" fillId="2" borderId="51" xfId="0" applyNumberFormat="1" applyFont="1" applyFill="1" applyBorder="1" applyAlignment="1">
      <alignment wrapText="1"/>
    </xf>
    <xf numFmtId="3" fontId="4" fillId="2" borderId="51" xfId="4" applyNumberFormat="1" applyFont="1" applyFill="1" applyBorder="1" applyAlignment="1"/>
    <xf numFmtId="3" fontId="4" fillId="2" borderId="33" xfId="0" applyNumberFormat="1" applyFont="1" applyFill="1" applyBorder="1" applyAlignment="1"/>
    <xf numFmtId="3" fontId="4" fillId="2" borderId="56" xfId="0" applyNumberFormat="1" applyFont="1" applyFill="1" applyBorder="1" applyAlignment="1"/>
    <xf numFmtId="3" fontId="4" fillId="2" borderId="51" xfId="0" applyNumberFormat="1" applyFont="1" applyFill="1" applyBorder="1" applyAlignment="1">
      <alignment horizontal="left"/>
    </xf>
    <xf numFmtId="3" fontId="4" fillId="2" borderId="51" xfId="3" applyNumberFormat="1" applyFont="1" applyFill="1" applyBorder="1" applyAlignment="1"/>
    <xf numFmtId="3" fontId="8" fillId="2" borderId="51" xfId="0" applyNumberFormat="1" applyFont="1" applyFill="1" applyBorder="1" applyAlignment="1"/>
    <xf numFmtId="3" fontId="7" fillId="4" borderId="52" xfId="1" applyNumberFormat="1" applyFill="1" applyBorder="1" applyAlignment="1"/>
    <xf numFmtId="0" fontId="13" fillId="7" borderId="51" xfId="1" applyFont="1" applyFill="1" applyBorder="1"/>
    <xf numFmtId="0" fontId="2" fillId="3" borderId="24" xfId="0" applyFont="1" applyFill="1" applyBorder="1" applyAlignment="1"/>
    <xf numFmtId="3" fontId="4" fillId="4" borderId="24" xfId="0" applyNumberFormat="1" applyFont="1" applyFill="1" applyBorder="1" applyAlignment="1"/>
    <xf numFmtId="3" fontId="2" fillId="6" borderId="24" xfId="0" applyNumberFormat="1" applyFont="1" applyFill="1" applyBorder="1" applyAlignment="1"/>
    <xf numFmtId="9" fontId="7" fillId="6" borderId="24" xfId="0" applyNumberFormat="1" applyFont="1" applyFill="1" applyBorder="1" applyAlignment="1">
      <alignment horizontal="right"/>
    </xf>
    <xf numFmtId="3" fontId="7" fillId="6" borderId="24" xfId="0" applyNumberFormat="1" applyFont="1" applyFill="1" applyBorder="1" applyAlignment="1">
      <alignment horizontal="right"/>
    </xf>
    <xf numFmtId="3" fontId="4" fillId="5" borderId="24" xfId="0" applyNumberFormat="1" applyFont="1" applyFill="1" applyBorder="1" applyAlignment="1">
      <alignment horizontal="left"/>
    </xf>
    <xf numFmtId="3" fontId="0" fillId="5" borderId="24" xfId="0" applyNumberFormat="1" applyFill="1" applyBorder="1" applyAlignment="1">
      <alignment horizontal="right"/>
    </xf>
    <xf numFmtId="3" fontId="1" fillId="4" borderId="24" xfId="4" applyNumberFormat="1" applyFill="1" applyBorder="1" applyAlignment="1"/>
    <xf numFmtId="3" fontId="12" fillId="4" borderId="24" xfId="3" applyNumberFormat="1" applyFill="1" applyBorder="1" applyAlignment="1"/>
    <xf numFmtId="3" fontId="0" fillId="3" borderId="33" xfId="3" applyNumberFormat="1" applyFont="1" applyFill="1" applyBorder="1" applyAlignment="1" applyProtection="1">
      <protection locked="0"/>
    </xf>
    <xf numFmtId="3" fontId="4" fillId="3" borderId="33" xfId="3" applyNumberFormat="1" applyFont="1" applyFill="1" applyBorder="1" applyAlignment="1" applyProtection="1">
      <protection locked="0"/>
    </xf>
    <xf numFmtId="3" fontId="4" fillId="3" borderId="33" xfId="7" applyNumberFormat="1" applyFont="1" applyFill="1" applyBorder="1" applyAlignment="1" applyProtection="1">
      <protection locked="0"/>
    </xf>
    <xf numFmtId="3" fontId="4" fillId="3" borderId="33" xfId="3" applyNumberFormat="1" applyFont="1" applyFill="1" applyBorder="1" applyAlignment="1" applyProtection="1">
      <alignment wrapText="1"/>
      <protection locked="0"/>
    </xf>
    <xf numFmtId="3" fontId="4" fillId="3" borderId="33" xfId="0" applyNumberFormat="1" applyFont="1" applyFill="1" applyBorder="1" applyAlignment="1" applyProtection="1">
      <alignment wrapText="1"/>
      <protection locked="0"/>
    </xf>
    <xf numFmtId="3" fontId="4" fillId="3" borderId="51" xfId="0" applyNumberFormat="1" applyFont="1" applyFill="1" applyBorder="1" applyAlignment="1" applyProtection="1">
      <alignment wrapText="1"/>
      <protection locked="0"/>
    </xf>
    <xf numFmtId="3" fontId="4" fillId="3" borderId="51" xfId="0" applyNumberFormat="1" applyFont="1" applyFill="1" applyBorder="1" applyAlignment="1" applyProtection="1">
      <protection locked="0"/>
    </xf>
    <xf numFmtId="3" fontId="4" fillId="4" borderId="33" xfId="4" applyNumberFormat="1" applyFont="1" applyFill="1" applyBorder="1" applyAlignment="1"/>
    <xf numFmtId="3" fontId="0" fillId="3" borderId="33" xfId="0" applyNumberFormat="1" applyFont="1" applyFill="1" applyBorder="1" applyAlignment="1" applyProtection="1">
      <protection locked="0"/>
    </xf>
    <xf numFmtId="3" fontId="4" fillId="3" borderId="33" xfId="0" applyNumberFormat="1" applyFont="1" applyFill="1" applyBorder="1" applyAlignment="1" applyProtection="1">
      <protection locked="0"/>
    </xf>
    <xf numFmtId="0" fontId="0" fillId="3" borderId="5" xfId="0" applyFill="1" applyBorder="1" applyAlignment="1" applyProtection="1">
      <alignment wrapText="1"/>
      <protection locked="0"/>
    </xf>
    <xf numFmtId="0" fontId="8" fillId="3" borderId="5" xfId="0" applyFont="1" applyFill="1" applyBorder="1" applyAlignment="1" applyProtection="1">
      <alignment wrapText="1"/>
      <protection locked="0"/>
    </xf>
    <xf numFmtId="0" fontId="1" fillId="3" borderId="5" xfId="0" applyFont="1" applyFill="1" applyBorder="1" applyAlignment="1" applyProtection="1">
      <alignment wrapText="1"/>
      <protection locked="0"/>
    </xf>
    <xf numFmtId="0" fontId="8" fillId="3" borderId="10" xfId="0" applyFont="1" applyFill="1" applyBorder="1" applyAlignment="1" applyProtection="1">
      <alignment wrapText="1"/>
      <protection locked="0"/>
    </xf>
    <xf numFmtId="3" fontId="4" fillId="4" borderId="33" xfId="0" applyNumberFormat="1" applyFont="1" applyFill="1" applyBorder="1" applyAlignment="1"/>
    <xf numFmtId="2" fontId="7" fillId="4" borderId="52" xfId="1" applyNumberFormat="1" applyFill="1" applyBorder="1" applyAlignment="1"/>
    <xf numFmtId="0" fontId="7" fillId="0" borderId="56" xfId="1" applyFill="1" applyBorder="1"/>
    <xf numFmtId="0" fontId="0" fillId="0" borderId="56" xfId="0" applyFill="1" applyBorder="1"/>
    <xf numFmtId="0" fontId="1" fillId="3" borderId="19" xfId="0" applyFont="1" applyFill="1" applyBorder="1" applyProtection="1">
      <protection locked="0"/>
    </xf>
    <xf numFmtId="0" fontId="14" fillId="2" borderId="8" xfId="0" applyFont="1" applyFill="1" applyBorder="1" applyAlignment="1">
      <alignment horizontal="left" vertical="center"/>
    </xf>
    <xf numFmtId="0" fontId="12" fillId="2" borderId="33" xfId="7" applyFont="1" applyFill="1" applyBorder="1" applyAlignment="1">
      <alignment horizontal="left" vertical="center" wrapText="1"/>
    </xf>
    <xf numFmtId="0" fontId="9" fillId="2" borderId="15" xfId="5" applyFill="1" applyBorder="1" applyAlignment="1" applyProtection="1">
      <alignment horizontal="left" wrapText="1"/>
    </xf>
    <xf numFmtId="0" fontId="12" fillId="15" borderId="20" xfId="0" applyFont="1" applyFill="1" applyBorder="1" applyAlignment="1" applyProtection="1">
      <alignment horizontal="center" vertical="center"/>
      <protection locked="0"/>
    </xf>
    <xf numFmtId="0" fontId="12" fillId="15" borderId="22" xfId="0" applyFont="1" applyFill="1" applyBorder="1" applyAlignment="1" applyProtection="1">
      <alignment horizontal="left" vertical="center"/>
      <protection locked="0"/>
    </xf>
    <xf numFmtId="0" fontId="7" fillId="4" borderId="21" xfId="2" applyFont="1" applyFill="1" applyBorder="1" applyAlignment="1">
      <alignment horizontal="center"/>
    </xf>
    <xf numFmtId="0" fontId="1" fillId="3" borderId="19" xfId="3" applyFont="1" applyFill="1" applyBorder="1" applyProtection="1">
      <protection locked="0"/>
    </xf>
    <xf numFmtId="0" fontId="1" fillId="2" borderId="1" xfId="0" applyFont="1" applyFill="1" applyBorder="1"/>
    <xf numFmtId="0" fontId="1" fillId="2" borderId="4" xfId="3" applyFont="1" applyFill="1" applyBorder="1" applyProtection="1">
      <protection locked="0"/>
    </xf>
    <xf numFmtId="0" fontId="1" fillId="4" borderId="21" xfId="2" applyFont="1" applyFill="1" applyBorder="1" applyAlignment="1">
      <alignment horizontal="center"/>
    </xf>
    <xf numFmtId="3" fontId="1" fillId="10" borderId="20" xfId="3" applyNumberFormat="1" applyFont="1" applyFill="1" applyBorder="1" applyAlignment="1" applyProtection="1">
      <protection locked="0"/>
    </xf>
    <xf numFmtId="2" fontId="27" fillId="8" borderId="26" xfId="0" applyNumberFormat="1" applyFont="1" applyFill="1" applyBorder="1" applyAlignment="1"/>
    <xf numFmtId="2" fontId="27" fillId="8" borderId="0" xfId="0" applyNumberFormat="1" applyFont="1" applyFill="1" applyBorder="1" applyAlignment="1"/>
    <xf numFmtId="2" fontId="27" fillId="8" borderId="15" xfId="0" applyNumberFormat="1" applyFont="1" applyFill="1" applyBorder="1" applyAlignment="1"/>
    <xf numFmtId="3" fontId="27" fillId="8" borderId="15" xfId="0" applyNumberFormat="1" applyFont="1" applyFill="1" applyBorder="1" applyAlignment="1"/>
    <xf numFmtId="3" fontId="27" fillId="3" borderId="26" xfId="0" applyNumberFormat="1" applyFont="1" applyFill="1" applyBorder="1" applyAlignment="1"/>
    <xf numFmtId="3" fontId="27" fillId="3" borderId="0" xfId="0" applyNumberFormat="1" applyFont="1" applyFill="1" applyBorder="1" applyAlignment="1"/>
    <xf numFmtId="3" fontId="27" fillId="3" borderId="15" xfId="0" applyNumberFormat="1" applyFont="1" applyFill="1" applyBorder="1" applyAlignment="1"/>
    <xf numFmtId="0" fontId="1" fillId="0" borderId="0" xfId="0" applyFont="1" applyFill="1" applyBorder="1"/>
    <xf numFmtId="3" fontId="1" fillId="3" borderId="12" xfId="3" applyNumberFormat="1" applyFont="1" applyFill="1" applyBorder="1" applyAlignment="1" applyProtection="1">
      <protection locked="0"/>
    </xf>
    <xf numFmtId="3" fontId="1" fillId="3" borderId="33" xfId="0" applyNumberFormat="1" applyFont="1" applyFill="1" applyBorder="1" applyAlignment="1" applyProtection="1">
      <protection locked="0"/>
    </xf>
    <xf numFmtId="0" fontId="1" fillId="3" borderId="11" xfId="0" applyFont="1" applyFill="1" applyBorder="1" applyProtection="1">
      <protection locked="0"/>
    </xf>
    <xf numFmtId="3" fontId="1" fillId="3" borderId="33" xfId="0" applyNumberFormat="1" applyFont="1" applyFill="1" applyBorder="1" applyAlignment="1" applyProtection="1">
      <alignment wrapText="1"/>
      <protection locked="0"/>
    </xf>
    <xf numFmtId="0" fontId="1" fillId="0" borderId="0" xfId="0" applyFont="1" applyFill="1" applyBorder="1" applyAlignment="1">
      <alignment horizontal="left"/>
    </xf>
    <xf numFmtId="3" fontId="1" fillId="10" borderId="20" xfId="0" applyNumberFormat="1" applyFont="1" applyFill="1" applyBorder="1" applyAlignment="1" applyProtection="1">
      <protection locked="0"/>
    </xf>
    <xf numFmtId="3" fontId="1" fillId="8" borderId="10" xfId="3" applyNumberFormat="1" applyFont="1" applyFill="1" applyBorder="1" applyProtection="1">
      <protection locked="0"/>
    </xf>
    <xf numFmtId="9" fontId="1" fillId="9" borderId="13" xfId="3" applyNumberFormat="1" applyFont="1" applyFill="1" applyBorder="1" applyAlignment="1"/>
    <xf numFmtId="3" fontId="1" fillId="8" borderId="20" xfId="3" applyNumberFormat="1" applyFont="1" applyFill="1" applyBorder="1" applyAlignment="1" applyProtection="1">
      <protection locked="0"/>
    </xf>
    <xf numFmtId="3" fontId="1" fillId="3" borderId="10" xfId="3" applyNumberFormat="1" applyFont="1" applyFill="1" applyBorder="1" applyAlignment="1" applyProtection="1">
      <protection locked="0"/>
    </xf>
    <xf numFmtId="3" fontId="1" fillId="11" borderId="11" xfId="3" applyNumberFormat="1" applyFont="1" applyFill="1" applyBorder="1" applyAlignment="1"/>
    <xf numFmtId="3" fontId="1" fillId="3" borderId="21" xfId="0" applyNumberFormat="1" applyFont="1" applyFill="1" applyBorder="1" applyAlignment="1" applyProtection="1"/>
    <xf numFmtId="3" fontId="1" fillId="3" borderId="0" xfId="0" applyNumberFormat="1" applyFont="1" applyFill="1" applyBorder="1" applyAlignment="1" applyProtection="1"/>
    <xf numFmtId="3" fontId="1" fillId="2" borderId="51" xfId="0" applyNumberFormat="1" applyFont="1" applyFill="1" applyBorder="1" applyAlignment="1"/>
    <xf numFmtId="0" fontId="1" fillId="2" borderId="21" xfId="0" applyFont="1" applyFill="1" applyBorder="1" applyAlignment="1">
      <alignment horizontal="left"/>
    </xf>
    <xf numFmtId="0" fontId="28" fillId="15" borderId="0" xfId="5" applyFont="1" applyFill="1" applyAlignment="1" applyProtection="1">
      <alignment wrapText="1"/>
    </xf>
    <xf numFmtId="3" fontId="4" fillId="3" borderId="12" xfId="0" applyNumberFormat="1" applyFont="1" applyFill="1" applyBorder="1" applyAlignment="1" applyProtection="1">
      <protection locked="0"/>
    </xf>
    <xf numFmtId="2" fontId="4" fillId="8" borderId="57" xfId="0" applyNumberFormat="1" applyFont="1" applyFill="1" applyBorder="1" applyAlignment="1"/>
    <xf numFmtId="0" fontId="4" fillId="2" borderId="11" xfId="0" applyFont="1" applyFill="1" applyBorder="1" applyAlignment="1">
      <alignment horizontal="left" wrapText="1"/>
    </xf>
    <xf numFmtId="0" fontId="4" fillId="2" borderId="18" xfId="0" applyFont="1" applyFill="1" applyBorder="1" applyAlignment="1" applyProtection="1">
      <alignment horizontal="left" wrapText="1"/>
      <protection locked="0"/>
    </xf>
    <xf numFmtId="0" fontId="12" fillId="15" borderId="27" xfId="0" applyFont="1" applyFill="1" applyBorder="1" applyAlignment="1" applyProtection="1">
      <alignment horizontal="center" vertical="center"/>
      <protection locked="0"/>
    </xf>
    <xf numFmtId="0" fontId="12" fillId="15" borderId="25" xfId="0" applyFont="1" applyFill="1" applyBorder="1" applyAlignment="1" applyProtection="1">
      <alignment horizontal="left" vertical="center"/>
      <protection locked="0"/>
    </xf>
    <xf numFmtId="0" fontId="14" fillId="2" borderId="33" xfId="7" applyFont="1" applyFill="1" applyBorder="1" applyAlignment="1">
      <alignment horizontal="left" vertical="center" wrapText="1"/>
    </xf>
    <xf numFmtId="0" fontId="4" fillId="2" borderId="33" xfId="0" applyFont="1" applyFill="1" applyBorder="1" applyAlignment="1" applyProtection="1">
      <alignment horizontal="left" wrapText="1"/>
      <protection locked="0"/>
    </xf>
    <xf numFmtId="0" fontId="7" fillId="0" borderId="0" xfId="1" applyAlignment="1">
      <alignment wrapText="1"/>
    </xf>
    <xf numFmtId="0" fontId="0" fillId="0" borderId="0" xfId="0" applyAlignment="1">
      <alignment wrapText="1"/>
    </xf>
    <xf numFmtId="0" fontId="0" fillId="0" borderId="0" xfId="0" applyFill="1" applyBorder="1" applyAlignment="1">
      <alignment wrapText="1"/>
    </xf>
    <xf numFmtId="0" fontId="4" fillId="5" borderId="24" xfId="0" applyFont="1" applyFill="1" applyBorder="1" applyAlignment="1">
      <alignment horizontal="left" vertical="center" wrapText="1"/>
    </xf>
    <xf numFmtId="0" fontId="12" fillId="2" borderId="33" xfId="0" applyFont="1" applyFill="1" applyBorder="1" applyAlignment="1" applyProtection="1">
      <alignment horizontal="left" vertical="center" wrapText="1"/>
      <protection locked="0"/>
    </xf>
    <xf numFmtId="0" fontId="4" fillId="2" borderId="33" xfId="0" applyFont="1" applyFill="1" applyBorder="1" applyAlignment="1" applyProtection="1">
      <alignment horizontal="left" vertical="center" wrapText="1"/>
      <protection locked="0"/>
    </xf>
    <xf numFmtId="0" fontId="12" fillId="2" borderId="33" xfId="3" applyFont="1" applyFill="1" applyBorder="1" applyAlignment="1" applyProtection="1">
      <alignment horizontal="left" vertical="center" wrapText="1"/>
      <protection locked="0"/>
    </xf>
    <xf numFmtId="0" fontId="12" fillId="2" borderId="1" xfId="0" applyFont="1" applyFill="1" applyBorder="1" applyAlignment="1" applyProtection="1">
      <alignment vertical="center" wrapText="1"/>
      <protection locked="0"/>
    </xf>
    <xf numFmtId="0" fontId="12" fillId="5" borderId="24" xfId="0" applyFont="1" applyFill="1" applyBorder="1" applyAlignment="1">
      <alignment horizontal="left" vertical="center" wrapText="1"/>
    </xf>
    <xf numFmtId="0" fontId="4" fillId="16" borderId="24" xfId="0" applyFont="1" applyFill="1" applyBorder="1" applyAlignment="1">
      <alignment horizontal="left" vertical="center" wrapText="1"/>
    </xf>
    <xf numFmtId="0" fontId="11" fillId="7" borderId="28" xfId="0" applyFont="1" applyFill="1" applyBorder="1" applyAlignment="1">
      <alignment horizontal="left" vertical="center" wrapText="1"/>
    </xf>
    <xf numFmtId="0" fontId="11" fillId="7" borderId="23" xfId="0" applyFont="1" applyFill="1" applyBorder="1" applyAlignment="1">
      <alignment horizontal="left" vertical="center" wrapText="1"/>
    </xf>
    <xf numFmtId="0" fontId="0" fillId="4" borderId="33" xfId="0" applyFill="1" applyBorder="1" applyAlignment="1">
      <alignment horizontal="left" vertical="center" wrapText="1"/>
    </xf>
    <xf numFmtId="0" fontId="2" fillId="6" borderId="24" xfId="0" applyFont="1" applyFill="1" applyBorder="1" applyAlignment="1">
      <alignment horizontal="left" vertical="center" wrapText="1"/>
    </xf>
    <xf numFmtId="2" fontId="4" fillId="6" borderId="24" xfId="0" applyNumberFormat="1" applyFont="1" applyFill="1" applyBorder="1" applyAlignment="1">
      <alignment horizontal="left" vertical="center" wrapText="1"/>
    </xf>
    <xf numFmtId="0" fontId="4" fillId="4" borderId="24" xfId="0" applyFont="1" applyFill="1" applyBorder="1" applyAlignment="1">
      <alignment horizontal="left" vertical="center" wrapText="1"/>
    </xf>
    <xf numFmtId="0" fontId="13" fillId="7" borderId="23" xfId="1" applyFont="1" applyFill="1" applyBorder="1" applyAlignment="1">
      <alignment horizontal="left" vertical="center" wrapText="1"/>
    </xf>
    <xf numFmtId="0" fontId="2" fillId="7" borderId="34" xfId="0" applyFont="1" applyFill="1" applyBorder="1" applyAlignment="1">
      <alignment horizontal="left" vertical="center" wrapText="1"/>
    </xf>
    <xf numFmtId="0" fontId="0" fillId="4" borderId="24" xfId="0" applyFill="1" applyBorder="1" applyAlignment="1">
      <alignment horizontal="left" vertical="center" wrapText="1"/>
    </xf>
    <xf numFmtId="2" fontId="2" fillId="6" borderId="24" xfId="0" applyNumberFormat="1" applyFont="1" applyFill="1" applyBorder="1" applyAlignment="1">
      <alignment horizontal="left" vertical="center" wrapText="1"/>
    </xf>
    <xf numFmtId="0" fontId="1" fillId="4" borderId="24" xfId="4" applyFill="1" applyBorder="1" applyAlignment="1">
      <alignment horizontal="left" vertical="center" wrapText="1"/>
    </xf>
    <xf numFmtId="0" fontId="12" fillId="4" borderId="24" xfId="3" applyFill="1" applyBorder="1" applyAlignment="1">
      <alignment horizontal="left" vertical="center" wrapText="1"/>
    </xf>
    <xf numFmtId="0" fontId="12" fillId="15" borderId="27" xfId="0" applyFont="1" applyFill="1" applyBorder="1" applyAlignment="1" applyProtection="1">
      <alignment horizontal="left" vertical="center" wrapText="1"/>
      <protection locked="0"/>
    </xf>
    <xf numFmtId="0" fontId="12" fillId="15" borderId="20" xfId="0" applyFont="1" applyFill="1" applyBorder="1" applyAlignment="1" applyProtection="1">
      <alignment horizontal="left" vertical="center" wrapText="1"/>
      <protection locked="0"/>
    </xf>
    <xf numFmtId="0" fontId="1" fillId="4" borderId="33" xfId="4" applyFill="1" applyBorder="1" applyAlignment="1">
      <alignment horizontal="left" vertical="center" wrapText="1"/>
    </xf>
    <xf numFmtId="0" fontId="12" fillId="2" borderId="34"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7" fillId="4" borderId="1" xfId="1" applyFill="1" applyBorder="1" applyAlignment="1">
      <alignment horizontal="left" vertical="center" wrapText="1"/>
    </xf>
    <xf numFmtId="0" fontId="10" fillId="7" borderId="22" xfId="0" applyFont="1" applyFill="1" applyBorder="1" applyAlignment="1">
      <alignment horizontal="left" vertical="center" wrapText="1"/>
    </xf>
    <xf numFmtId="0" fontId="12" fillId="2" borderId="24" xfId="3"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4" borderId="24" xfId="0" applyFont="1" applyFill="1" applyBorder="1" applyAlignment="1">
      <alignment horizontal="left" vertical="center" wrapText="1"/>
    </xf>
    <xf numFmtId="0" fontId="21" fillId="6" borderId="24" xfId="0" applyFont="1" applyFill="1" applyBorder="1" applyAlignment="1">
      <alignment horizontal="left" vertical="center" wrapText="1"/>
    </xf>
    <xf numFmtId="2" fontId="21" fillId="6" borderId="24" xfId="0" applyNumberFormat="1" applyFont="1" applyFill="1" applyBorder="1" applyAlignment="1">
      <alignment horizontal="left" vertical="center" wrapText="1"/>
    </xf>
    <xf numFmtId="0" fontId="12" fillId="4" borderId="33" xfId="4" applyFont="1" applyFill="1" applyBorder="1" applyAlignment="1">
      <alignment horizontal="left" vertical="center" wrapText="1"/>
    </xf>
    <xf numFmtId="0" fontId="12" fillId="2" borderId="4" xfId="3" applyFont="1" applyFill="1" applyBorder="1" applyAlignment="1" applyProtection="1">
      <alignment horizontal="left" vertical="center" wrapText="1"/>
      <protection locked="0"/>
    </xf>
    <xf numFmtId="0" fontId="2" fillId="16" borderId="24" xfId="0" applyFont="1" applyFill="1" applyBorder="1" applyAlignment="1">
      <alignment horizontal="left" vertical="center" wrapText="1"/>
    </xf>
    <xf numFmtId="2" fontId="2" fillId="16" borderId="24" xfId="0" applyNumberFormat="1" applyFont="1" applyFill="1" applyBorder="1" applyAlignment="1">
      <alignment horizontal="left" vertical="center" wrapText="1"/>
    </xf>
    <xf numFmtId="0" fontId="1" fillId="16" borderId="33" xfId="4" applyFill="1" applyBorder="1" applyAlignment="1">
      <alignment horizontal="left" vertical="center" wrapText="1"/>
    </xf>
    <xf numFmtId="0" fontId="7" fillId="4" borderId="35" xfId="1" applyFill="1" applyBorder="1" applyAlignment="1">
      <alignment horizontal="left" vertical="center" wrapText="1"/>
    </xf>
    <xf numFmtId="0" fontId="7" fillId="0" borderId="0" xfId="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left" vertical="center" wrapText="1"/>
    </xf>
    <xf numFmtId="0" fontId="2" fillId="12" borderId="48" xfId="0" applyFont="1" applyFill="1" applyBorder="1" applyAlignment="1">
      <alignment horizontal="left" vertical="center" wrapText="1"/>
    </xf>
    <xf numFmtId="0" fontId="2" fillId="12" borderId="26" xfId="0" applyFont="1" applyFill="1" applyBorder="1" applyAlignment="1">
      <alignment horizontal="left" vertical="center" wrapText="1"/>
    </xf>
    <xf numFmtId="0" fontId="11" fillId="7" borderId="30" xfId="0" applyFont="1" applyFill="1" applyBorder="1" applyAlignment="1">
      <alignment horizontal="right" wrapText="1"/>
    </xf>
    <xf numFmtId="0" fontId="11" fillId="7" borderId="4" xfId="0" applyFont="1" applyFill="1" applyBorder="1" applyAlignment="1">
      <alignment horizontal="right" wrapText="1"/>
    </xf>
    <xf numFmtId="0" fontId="0" fillId="4" borderId="18" xfId="0" applyFill="1" applyBorder="1" applyAlignment="1">
      <alignment horizontal="right" wrapText="1"/>
    </xf>
    <xf numFmtId="0" fontId="2" fillId="6" borderId="4" xfId="0" applyFont="1" applyFill="1" applyBorder="1" applyAlignment="1">
      <alignment wrapText="1"/>
    </xf>
    <xf numFmtId="2" fontId="4" fillId="6" borderId="4" xfId="0" applyNumberFormat="1" applyFont="1" applyFill="1" applyBorder="1" applyAlignment="1">
      <alignment horizontal="right" wrapText="1"/>
    </xf>
    <xf numFmtId="0" fontId="4" fillId="4" borderId="4" xfId="0" applyFont="1" applyFill="1" applyBorder="1" applyAlignment="1">
      <alignment horizontal="right" wrapText="1"/>
    </xf>
    <xf numFmtId="0" fontId="13" fillId="7" borderId="2" xfId="1" applyFont="1" applyFill="1" applyBorder="1" applyAlignment="1">
      <alignment wrapText="1"/>
    </xf>
    <xf numFmtId="0" fontId="2" fillId="7" borderId="7" xfId="0" applyFont="1" applyFill="1" applyBorder="1" applyAlignment="1">
      <alignment wrapText="1"/>
    </xf>
    <xf numFmtId="0" fontId="0" fillId="4" borderId="4" xfId="0" applyFill="1" applyBorder="1" applyAlignment="1">
      <alignment horizontal="right" wrapText="1"/>
    </xf>
    <xf numFmtId="2" fontId="2" fillId="6" borderId="4" xfId="0" applyNumberFormat="1" applyFont="1" applyFill="1" applyBorder="1" applyAlignment="1">
      <alignment horizontal="right" wrapText="1"/>
    </xf>
    <xf numFmtId="0" fontId="4" fillId="5" borderId="4" xfId="0" applyFont="1" applyFill="1" applyBorder="1" applyAlignment="1">
      <alignment wrapText="1"/>
    </xf>
    <xf numFmtId="3" fontId="4" fillId="5" borderId="2" xfId="0" applyNumberFormat="1" applyFont="1" applyFill="1" applyBorder="1" applyAlignment="1">
      <alignment horizontal="right" wrapText="1"/>
    </xf>
    <xf numFmtId="0" fontId="1" fillId="4" borderId="4" xfId="4" applyFill="1" applyBorder="1" applyAlignment="1">
      <alignment horizontal="right" wrapText="1"/>
    </xf>
    <xf numFmtId="0" fontId="12" fillId="4" borderId="4" xfId="3" applyFill="1" applyBorder="1" applyAlignment="1">
      <alignment horizontal="right" wrapText="1"/>
    </xf>
    <xf numFmtId="0" fontId="4" fillId="5" borderId="4" xfId="0" applyFont="1" applyFill="1" applyBorder="1" applyAlignment="1">
      <alignment horizontal="left" wrapText="1"/>
    </xf>
    <xf numFmtId="3" fontId="4" fillId="5" borderId="4" xfId="0" applyNumberFormat="1" applyFont="1" applyFill="1" applyBorder="1" applyAlignment="1">
      <alignment horizontal="right" wrapText="1"/>
    </xf>
    <xf numFmtId="0" fontId="12" fillId="15" borderId="18" xfId="0" applyFont="1" applyFill="1" applyBorder="1" applyAlignment="1" applyProtection="1">
      <alignment horizontal="left" wrapText="1"/>
      <protection locked="0"/>
    </xf>
    <xf numFmtId="0" fontId="14" fillId="4" borderId="4" xfId="0" applyFont="1" applyFill="1" applyBorder="1" applyAlignment="1">
      <alignment horizontal="right" wrapText="1"/>
    </xf>
    <xf numFmtId="0" fontId="4" fillId="5" borderId="4" xfId="0" applyFont="1" applyFill="1" applyBorder="1" applyAlignment="1">
      <alignment horizontal="right" wrapText="1"/>
    </xf>
    <xf numFmtId="0" fontId="1" fillId="4" borderId="18" xfId="4" applyFill="1" applyBorder="1" applyAlignment="1">
      <alignment horizontal="right" wrapText="1"/>
    </xf>
    <xf numFmtId="0" fontId="12" fillId="2" borderId="18" xfId="3" applyFont="1" applyFill="1" applyBorder="1" applyAlignment="1" applyProtection="1">
      <alignment horizontal="left" wrapText="1"/>
      <protection locked="0"/>
    </xf>
    <xf numFmtId="0" fontId="14" fillId="2" borderId="18" xfId="3" applyFont="1" applyFill="1" applyBorder="1" applyAlignment="1" applyProtection="1">
      <alignment horizontal="left" wrapText="1"/>
      <protection locked="0"/>
    </xf>
    <xf numFmtId="0" fontId="24" fillId="2" borderId="18" xfId="0" applyFont="1" applyFill="1" applyBorder="1" applyAlignment="1" applyProtection="1">
      <alignment horizontal="center" wrapText="1"/>
      <protection locked="0"/>
    </xf>
    <xf numFmtId="0" fontId="24" fillId="2" borderId="18" xfId="0" applyFont="1" applyFill="1" applyBorder="1" applyAlignment="1" applyProtection="1">
      <alignment horizontal="left" wrapText="1"/>
      <protection locked="0"/>
    </xf>
    <xf numFmtId="0" fontId="7" fillId="4" borderId="4" xfId="1" applyFill="1" applyBorder="1" applyAlignment="1">
      <alignment horizontal="right" wrapText="1"/>
    </xf>
    <xf numFmtId="0" fontId="10" fillId="7" borderId="2" xfId="0" applyFont="1" applyFill="1" applyBorder="1" applyAlignment="1">
      <alignment wrapText="1"/>
    </xf>
    <xf numFmtId="0" fontId="4" fillId="2" borderId="4" xfId="3" applyFont="1" applyFill="1" applyBorder="1" applyAlignment="1" applyProtection="1">
      <alignment wrapText="1"/>
      <protection locked="0"/>
    </xf>
    <xf numFmtId="0" fontId="4" fillId="4" borderId="4" xfId="0" applyFont="1" applyFill="1" applyBorder="1" applyAlignment="1" applyProtection="1">
      <alignment horizontal="right" wrapText="1"/>
      <protection locked="0"/>
    </xf>
    <xf numFmtId="0" fontId="2" fillId="6" borderId="4" xfId="0" applyFont="1" applyFill="1" applyBorder="1" applyAlignment="1" applyProtection="1">
      <alignment wrapText="1"/>
      <protection locked="0"/>
    </xf>
    <xf numFmtId="2" fontId="2" fillId="6" borderId="4" xfId="0" applyNumberFormat="1" applyFont="1" applyFill="1" applyBorder="1" applyAlignment="1" applyProtection="1">
      <alignment horizontal="right" wrapText="1"/>
      <protection locked="0"/>
    </xf>
    <xf numFmtId="0" fontId="4" fillId="5" borderId="4" xfId="0" applyFont="1" applyFill="1" applyBorder="1" applyAlignment="1" applyProtection="1">
      <alignment horizontal="left" wrapText="1"/>
      <protection locked="0"/>
    </xf>
    <xf numFmtId="3" fontId="4" fillId="5" borderId="4" xfId="0" applyNumberFormat="1" applyFont="1" applyFill="1" applyBorder="1" applyAlignment="1" applyProtection="1">
      <alignment horizontal="right" wrapText="1"/>
      <protection locked="0"/>
    </xf>
    <xf numFmtId="0" fontId="1" fillId="4" borderId="18" xfId="4" applyFill="1" applyBorder="1" applyAlignment="1" applyProtection="1">
      <alignment horizontal="right" wrapText="1"/>
      <protection locked="0"/>
    </xf>
    <xf numFmtId="0" fontId="1" fillId="2" borderId="4" xfId="3" applyFont="1" applyFill="1" applyBorder="1" applyAlignment="1" applyProtection="1">
      <alignment wrapText="1"/>
      <protection locked="0"/>
    </xf>
    <xf numFmtId="0" fontId="4" fillId="2" borderId="4" xfId="7" applyFont="1" applyFill="1" applyBorder="1" applyAlignment="1" applyProtection="1">
      <alignment wrapText="1"/>
      <protection locked="0"/>
    </xf>
    <xf numFmtId="0" fontId="0" fillId="4" borderId="18" xfId="0" applyFill="1" applyBorder="1" applyAlignment="1" applyProtection="1">
      <alignment horizontal="right" wrapText="1"/>
      <protection locked="0"/>
    </xf>
    <xf numFmtId="0" fontId="7" fillId="4" borderId="37" xfId="1" applyFill="1" applyBorder="1" applyAlignment="1">
      <alignment horizontal="right" wrapText="1"/>
    </xf>
    <xf numFmtId="0" fontId="0" fillId="12" borderId="46" xfId="0" applyFill="1" applyBorder="1" applyAlignment="1">
      <alignment wrapText="1"/>
    </xf>
    <xf numFmtId="0" fontId="0" fillId="12" borderId="0" xfId="0" applyFill="1" applyBorder="1" applyAlignment="1">
      <alignment wrapText="1"/>
    </xf>
    <xf numFmtId="0" fontId="0" fillId="12" borderId="47" xfId="0" applyFill="1" applyBorder="1" applyAlignment="1">
      <alignment wrapText="1"/>
    </xf>
    <xf numFmtId="0" fontId="7" fillId="0" borderId="0" xfId="2" applyFill="1" applyBorder="1" applyAlignment="1">
      <alignment horizontal="center" wrapText="1"/>
    </xf>
    <xf numFmtId="0" fontId="12" fillId="2" borderId="51" xfId="3" applyFont="1" applyFill="1" applyBorder="1" applyAlignment="1" applyProtection="1">
      <alignment horizontal="left" vertical="center" wrapText="1"/>
      <protection locked="0"/>
    </xf>
    <xf numFmtId="0" fontId="12" fillId="2" borderId="33" xfId="3" applyFont="1" applyFill="1" applyBorder="1" applyAlignment="1" applyProtection="1">
      <alignment horizontal="left" vertical="center" wrapText="1"/>
      <protection locked="0"/>
    </xf>
    <xf numFmtId="0" fontId="12" fillId="2" borderId="27" xfId="3" applyFont="1" applyFill="1" applyBorder="1" applyAlignment="1" applyProtection="1">
      <alignment horizontal="left" vertical="center" wrapText="1"/>
      <protection locked="0"/>
    </xf>
    <xf numFmtId="0" fontId="12" fillId="2" borderId="21" xfId="3" applyFont="1" applyFill="1" applyBorder="1" applyAlignment="1" applyProtection="1">
      <alignment horizontal="left" vertical="center" wrapText="1"/>
      <protection locked="0"/>
    </xf>
    <xf numFmtId="0" fontId="12" fillId="2" borderId="20" xfId="3" applyFont="1" applyFill="1" applyBorder="1" applyAlignment="1" applyProtection="1">
      <alignment horizontal="left" vertical="center" wrapText="1"/>
      <protection locked="0"/>
    </xf>
    <xf numFmtId="0" fontId="12" fillId="2" borderId="34" xfId="3" applyFill="1" applyBorder="1" applyAlignment="1" applyProtection="1">
      <alignment horizontal="left" vertical="center" wrapText="1"/>
      <protection locked="0"/>
    </xf>
    <xf numFmtId="0" fontId="12" fillId="2" borderId="51" xfId="3" applyFill="1" applyBorder="1" applyAlignment="1" applyProtection="1">
      <alignment horizontal="left" vertical="center" wrapText="1"/>
      <protection locked="0"/>
    </xf>
    <xf numFmtId="0" fontId="12" fillId="2" borderId="33" xfId="3"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2" fillId="2" borderId="55" xfId="0" applyFont="1" applyFill="1" applyBorder="1" applyAlignment="1">
      <alignment wrapText="1"/>
    </xf>
    <xf numFmtId="0" fontId="0" fillId="0" borderId="51" xfId="0" applyBorder="1" applyAlignment="1"/>
    <xf numFmtId="0" fontId="2" fillId="2" borderId="45" xfId="0" applyFont="1" applyFill="1" applyBorder="1" applyAlignment="1">
      <alignment wrapText="1"/>
    </xf>
    <xf numFmtId="0" fontId="0" fillId="0" borderId="15" xfId="0" applyBorder="1" applyAlignment="1">
      <alignment wrapText="1"/>
    </xf>
    <xf numFmtId="0" fontId="2" fillId="2" borderId="31" xfId="0" applyFont="1" applyFill="1" applyBorder="1" applyAlignment="1">
      <alignment wrapText="1"/>
    </xf>
    <xf numFmtId="0" fontId="0" fillId="0" borderId="21" xfId="0" applyBorder="1" applyAlignment="1"/>
    <xf numFmtId="0" fontId="12" fillId="15" borderId="27" xfId="0" applyFont="1" applyFill="1" applyBorder="1" applyAlignment="1" applyProtection="1">
      <alignment horizontal="left" vertical="center" wrapText="1"/>
      <protection locked="0"/>
    </xf>
    <xf numFmtId="0" fontId="12" fillId="15" borderId="20" xfId="0" applyFont="1" applyFill="1" applyBorder="1" applyAlignment="1" applyProtection="1">
      <alignment horizontal="left" vertical="center" wrapText="1"/>
      <protection locked="0"/>
    </xf>
    <xf numFmtId="0" fontId="12" fillId="15" borderId="27" xfId="0" applyFont="1" applyFill="1" applyBorder="1" applyAlignment="1" applyProtection="1">
      <alignment horizontal="center" vertical="center"/>
      <protection locked="0"/>
    </xf>
    <xf numFmtId="0" fontId="12" fillId="15" borderId="20" xfId="0" applyFont="1" applyFill="1" applyBorder="1" applyAlignment="1" applyProtection="1">
      <alignment horizontal="center" vertical="center"/>
      <protection locked="0"/>
    </xf>
    <xf numFmtId="0" fontId="12" fillId="15" borderId="25" xfId="0" applyFont="1" applyFill="1" applyBorder="1" applyAlignment="1" applyProtection="1">
      <alignment horizontal="left" vertical="center"/>
      <protection locked="0"/>
    </xf>
    <xf numFmtId="0" fontId="12" fillId="15" borderId="22" xfId="0" applyFont="1" applyFill="1" applyBorder="1" applyAlignment="1" applyProtection="1">
      <alignment horizontal="left" vertical="center"/>
      <protection locked="0"/>
    </xf>
    <xf numFmtId="0" fontId="14" fillId="15" borderId="6" xfId="0" applyFont="1" applyFill="1" applyBorder="1" applyAlignment="1">
      <alignment horizontal="center" vertical="center"/>
    </xf>
    <xf numFmtId="0" fontId="14" fillId="15" borderId="53" xfId="0" applyFont="1" applyFill="1" applyBorder="1" applyAlignment="1">
      <alignment horizontal="center" vertical="center"/>
    </xf>
    <xf numFmtId="0" fontId="14" fillId="15" borderId="8" xfId="0" applyFont="1" applyFill="1" applyBorder="1" applyAlignment="1">
      <alignment horizontal="center" vertical="center"/>
    </xf>
    <xf numFmtId="0" fontId="14" fillId="15" borderId="6" xfId="0" applyFont="1" applyFill="1" applyBorder="1" applyAlignment="1">
      <alignment horizontal="left" vertical="center"/>
    </xf>
    <xf numFmtId="0" fontId="14" fillId="15" borderId="53" xfId="0" applyFont="1" applyFill="1" applyBorder="1" applyAlignment="1">
      <alignment horizontal="left" vertical="center"/>
    </xf>
    <xf numFmtId="0" fontId="14" fillId="15" borderId="8" xfId="0" applyFont="1" applyFill="1" applyBorder="1" applyAlignment="1">
      <alignment horizontal="left" vertical="center"/>
    </xf>
    <xf numFmtId="0" fontId="4" fillId="15" borderId="34" xfId="0" applyFont="1" applyFill="1" applyBorder="1" applyAlignment="1" applyProtection="1">
      <alignment horizontal="left" vertical="center" wrapText="1"/>
      <protection locked="0"/>
    </xf>
    <xf numFmtId="0" fontId="4" fillId="15" borderId="51" xfId="0" applyFont="1" applyFill="1" applyBorder="1" applyAlignment="1" applyProtection="1">
      <alignment horizontal="left" vertical="center" wrapText="1"/>
      <protection locked="0"/>
    </xf>
    <xf numFmtId="0" fontId="4" fillId="15" borderId="33" xfId="0" applyFont="1" applyFill="1" applyBorder="1" applyAlignment="1" applyProtection="1">
      <alignment horizontal="left" vertical="center" wrapText="1"/>
      <protection locked="0"/>
    </xf>
    <xf numFmtId="0" fontId="14" fillId="2" borderId="34" xfId="3" applyFont="1" applyFill="1" applyBorder="1" applyAlignment="1">
      <alignment horizontal="left" vertical="center" wrapText="1"/>
    </xf>
    <xf numFmtId="0" fontId="14" fillId="2" borderId="51" xfId="3" applyFont="1" applyFill="1" applyBorder="1" applyAlignment="1">
      <alignment horizontal="left" vertical="center" wrapText="1"/>
    </xf>
    <xf numFmtId="0" fontId="14" fillId="2" borderId="52" xfId="3" applyFont="1" applyFill="1" applyBorder="1" applyAlignment="1">
      <alignment horizontal="left" vertical="center" wrapText="1"/>
    </xf>
    <xf numFmtId="0" fontId="12" fillId="15" borderId="27" xfId="0" applyFont="1" applyFill="1" applyBorder="1" applyAlignment="1" applyProtection="1">
      <alignment horizontal="left" vertical="center"/>
      <protection locked="0"/>
    </xf>
    <xf numFmtId="0" fontId="12" fillId="15" borderId="20" xfId="0" applyFont="1" applyFill="1" applyBorder="1" applyAlignment="1" applyProtection="1">
      <alignment horizontal="left" vertical="center"/>
      <protection locked="0"/>
    </xf>
  </cellXfs>
  <cellStyles count="8">
    <cellStyle name="Hiperłącze" xfId="5" builtinId="8"/>
    <cellStyle name="KolPoziom_1" xfId="2" builtinId="2" iLevel="0"/>
    <cellStyle name="Normalny" xfId="0" builtinId="0"/>
    <cellStyle name="Normalny_Data input" xfId="6"/>
    <cellStyle name="WierszPoziom_1" xfId="1" builtinId="1" iLevel="0"/>
    <cellStyle name="WierszPoziom_2" xfId="3" builtinId="1" iLevel="1"/>
    <cellStyle name="WierszPoziom_2 2" xfId="7"/>
    <cellStyle name="WierszPoziom_3" xfId="4" builtinId="1" iLevel="2"/>
  </cellStyles>
  <dxfs count="0"/>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ublications.europa.eu/code/pdf/370000en.htm" TargetMode="External"/><Relationship Id="rId1" Type="http://schemas.openxmlformats.org/officeDocument/2006/relationships/hyperlink" Target="mailto:pol-inspire@gugik.gov.p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eo.stat.gov.pl/WMS_PD_NTS_2011/MapServer/WMSServer?REQUEST=GetCapabilities&amp;SERVICE=WMS" TargetMode="External"/><Relationship Id="rId13" Type="http://schemas.openxmlformats.org/officeDocument/2006/relationships/hyperlink" Target="http://46.229.155.74/INSPIRE_AMD/service.svc/get?request=GetCapabilities&amp;service=WMS" TargetMode="External"/><Relationship Id="rId18" Type="http://schemas.openxmlformats.org/officeDocument/2006/relationships/hyperlink" Target="http://mapy.geoportal.gov.pl/wss/service/CSWINSP/guest/CSWStartup?SERVICE=CSW&amp;REQUEST=GetRecordById&amp;VERSION=2.0.2&amp;OUTPUTSCHEMA=http://www.isotc211.org/2005/gmd&amp;ID=a47cb19a-8ade-47df-add4-6af3096edfcf" TargetMode="External"/><Relationship Id="rId26" Type="http://schemas.openxmlformats.org/officeDocument/2006/relationships/hyperlink" Target="http://mapy.geoportal.gov.pl/wss/service/INSPIRE_AD/guest?service=WMS&amp;request=getCapabilities" TargetMode="External"/><Relationship Id="rId39" Type="http://schemas.openxmlformats.org/officeDocument/2006/relationships/hyperlink" Target="http://46.229.155.74/CSW_NID/Service.svc/get?service=CSW&amp;request=GetRecordById&amp;version=2.0.2&amp;ID=3854f269-288d-42b5-8c84-42e69338cbb6" TargetMode="External"/><Relationship Id="rId3" Type="http://schemas.openxmlformats.org/officeDocument/2006/relationships/hyperlink" Target="http://geo.stat.gov.pl/wms_su/MapServer/WMSServer?REQUEST=GetCapabilities&amp;SERVICE=WMS" TargetMode="External"/><Relationship Id="rId21" Type="http://schemas.openxmlformats.org/officeDocument/2006/relationships/hyperlink" Target="http://mapy.geoportal.gov.pl/wss/service/INSPIRE_CP/guest?service=WMS&amp;request=getCapabilities" TargetMode="External"/><Relationship Id="rId34" Type="http://schemas.openxmlformats.org/officeDocument/2006/relationships/hyperlink" Target="http://mapy.geoportal.gov.pl/wss/service/CSWINSP/guest/CSWStartup?SERVICE=CSW&amp;REQUEST=GetRecordById&amp;VERSION=2.0.2&amp;OUTPUTSCHEMA=http://www.isotc211.org/2005/gmd&amp;ID=a3990e57-5f0f-4bd6-94c9-47d46b692087" TargetMode="External"/><Relationship Id="rId42" Type="http://schemas.openxmlformats.org/officeDocument/2006/relationships/hyperlink" Target="http://mapy.geoportal.gov.pl/wss/service/CSWINSP/guest/CSWStartup?SERVICE=CSW&amp;REQUEST=GetRecordById&amp;VERSION=2.0.2&amp;OUTPUTSCHEMA=http://www.isotc211.org/2005/gmd&amp;ID=84df92b7-a23c-4909-a072-a777265f0304" TargetMode="External"/><Relationship Id="rId47" Type="http://schemas.openxmlformats.org/officeDocument/2006/relationships/ctrlProp" Target="../ctrlProps/ctrlProp2.xml"/><Relationship Id="rId7" Type="http://schemas.openxmlformats.org/officeDocument/2006/relationships/hyperlink" Target="http://geo.stat.gov.pl/WMS_PD_NTS_2012/MapServer/WMSServer?REQUEST=GetCapabilities&amp;SERVICE=WMS" TargetMode="External"/><Relationship Id="rId12" Type="http://schemas.openxmlformats.org/officeDocument/2006/relationships/hyperlink" Target="http://46.229.155.74/INSPIRE_IMD/service.svc/get?request=GetCapabilities&amp;service=WMS" TargetMode="External"/><Relationship Id="rId17" Type="http://schemas.openxmlformats.org/officeDocument/2006/relationships/hyperlink" Target="http://mapy.geoportal.gov.pl/wss/service/CSWINSP/guest/CSWStartup?SERVICE=CSW&amp;REQUEST=GetCapabilities&amp;VERSION=2.0.2" TargetMode="External"/><Relationship Id="rId25" Type="http://schemas.openxmlformats.org/officeDocument/2006/relationships/hyperlink" Target="http://mapy.geoportal.gov.pl/wss/service/INSPIRE_AU/guest?service=WMS&amp;request=getCapabilities" TargetMode="External"/><Relationship Id="rId33" Type="http://schemas.openxmlformats.org/officeDocument/2006/relationships/hyperlink" Target="http://mapy.geoportal.gov.pl/wss/service/CSWINSP/guest/CSWStartup?SERVICE=CSW&amp;REQUEST=GetRecordById&amp;VERSION=2.0.2&amp;OUTPUTSCHEMA=http://www.isotc211.org/2005/gmd&amp;ID=adc8b68f-801b-4a3b-af17-d85032d565e9" TargetMode="External"/><Relationship Id="rId38" Type="http://schemas.openxmlformats.org/officeDocument/2006/relationships/hyperlink" Target="http://46.229.155.74/CSW_NID/Service.svc/get?service=CSW&amp;request=GetRecordById&amp;version=2.0.2&amp;ID=5a620b91-9c04-4052-9018-0ddec7d203a0" TargetMode="External"/><Relationship Id="rId46" Type="http://schemas.openxmlformats.org/officeDocument/2006/relationships/ctrlProp" Target="../ctrlProps/ctrlProp1.xml"/><Relationship Id="rId2" Type="http://schemas.openxmlformats.org/officeDocument/2006/relationships/hyperlink" Target="http://geo.stat.gov.pl/soapServices/CSWStartup?SERVICE=CSW&amp;REQUEST=GetCapabilities&amp;VERSION=2.0.2" TargetMode="External"/><Relationship Id="rId16" Type="http://schemas.openxmlformats.org/officeDocument/2006/relationships/hyperlink" Target="http://46.229.155.74/INSPIRE_WFS_WHD/service.svc/get?request=GetCapabilities&amp;service=WFS" TargetMode="External"/><Relationship Id="rId20" Type="http://schemas.openxmlformats.org/officeDocument/2006/relationships/hyperlink" Target="http://mapy.geoportal.gov.pl/wss/service/CSWINSP/guest/CSWStartup?SERVICE=CSW&amp;REQUEST=GetRecordById&amp;VERSION=2.0.2&amp;OUTPUTSCHEMA=http://www.isotc211.org/2005/gmd&amp;ID=02799338-da67-4e2f-8606-4f24ffb20402" TargetMode="External"/><Relationship Id="rId29" Type="http://schemas.openxmlformats.org/officeDocument/2006/relationships/hyperlink" Target="http://metadata.imgw.pl/geonetwork/srv/eng/xml_iso19139?uuid=be96709c-4468-4510-8a44-4166732ab075" TargetMode="External"/><Relationship Id="rId41" Type="http://schemas.openxmlformats.org/officeDocument/2006/relationships/hyperlink" Target="http://46.229.155.74/CSW_NID/Service.svc/get?service=CSW&amp;request=GetRecordById&amp;version=2.0.2&amp;ID=c195a6cd-75ee-44a5-908e-d588af27b9bb" TargetMode="External"/><Relationship Id="rId1" Type="http://schemas.openxmlformats.org/officeDocument/2006/relationships/hyperlink" Target="http://46.229.155.74/CSW_NID/Service.svc/get?request=GetCapabilities&amp;service=CSW" TargetMode="External"/><Relationship Id="rId6" Type="http://schemas.openxmlformats.org/officeDocument/2006/relationships/hyperlink" Target="http://geo.stat.gov.pl/WMS_SU_2012/MapServer/WMSServer?REQUEST=GetCapabilities&amp;SERVICE=WMS" TargetMode="External"/><Relationship Id="rId11" Type="http://schemas.openxmlformats.org/officeDocument/2006/relationships/hyperlink" Target="http://mapy.geoportal.gov.pl/wss/service/CSWINSP/guest/CSWStartup?SERVICE=CSW&amp;REQUEST=GetRecordById&amp;VERSION=2.0.2&amp;ID=0b6b0607-d1b2-4789-80b6-1a86a87ce1ab" TargetMode="External"/><Relationship Id="rId24" Type="http://schemas.openxmlformats.org/officeDocument/2006/relationships/hyperlink" Target="http://mapy.geoportal.gov.pl/wss/service/INSPIRE_TN_BDO/guest?service=WMS&amp;request=getCapabilities" TargetMode="External"/><Relationship Id="rId32" Type="http://schemas.openxmlformats.org/officeDocument/2006/relationships/hyperlink" Target="http://mapy.geoportal.gov.pl/wss/service/CSWINSP/guest/CSWStartup?SERVICE=CSW&amp;REQUEST=GetRecordById&amp;VERSION=2.0.2&amp;OUTPUTSCHEMA=http://www.isotc211.org/2005/gmd&amp;ID=184c8b53-7e8c-43c1-9278-adffb6b29056" TargetMode="External"/><Relationship Id="rId37" Type="http://schemas.openxmlformats.org/officeDocument/2006/relationships/hyperlink" Target="http://inspire.gios.gov.pl/portal/index.php?profile=29542&amp;projection=EPSG%3A2180" TargetMode="External"/><Relationship Id="rId40" Type="http://schemas.openxmlformats.org/officeDocument/2006/relationships/hyperlink" Target="http://46.229.155.74/CSW_NID/Service.svc/get?service=CSW&amp;request=GetRecordById&amp;version=2.0.2&amp;ID=7a6363d7-d73d-4dde-8542-88cf0bdbc165" TargetMode="External"/><Relationship Id="rId45" Type="http://schemas.openxmlformats.org/officeDocument/2006/relationships/comments" Target="../comments1.xml"/><Relationship Id="rId5" Type="http://schemas.openxmlformats.org/officeDocument/2006/relationships/hyperlink" Target="http://geo.stat.gov.pl/WMS_SU_NTS_2012/MapServer/WMSServer?REQUEST=GetCapabilities&amp;SERVICE=WMS" TargetMode="External"/><Relationship Id="rId15" Type="http://schemas.openxmlformats.org/officeDocument/2006/relationships/hyperlink" Target="http://46.229.155.74/INSPIRE_MHD/service.svc/get?request=GetCapabilities&amp;service=WMS" TargetMode="External"/><Relationship Id="rId23" Type="http://schemas.openxmlformats.org/officeDocument/2006/relationships/hyperlink" Target="http://mapy.geoportal.gov.pl/wss/service/INSPIRE_GN/guest?service=WMS&amp;request=getCapabilities" TargetMode="External"/><Relationship Id="rId28" Type="http://schemas.openxmlformats.org/officeDocument/2006/relationships/hyperlink" Target="http://mapy.geoportal.gov.pl/wss/service/CSWINSP/guest/CSWStartup?SERVICE=CSW&amp;REQUEST=GetRecordById&amp;VERSION=2.0.2&amp;ID=0b6b0607-d1b2-4789-80b6-1a86a87ce1ab" TargetMode="External"/><Relationship Id="rId36" Type="http://schemas.openxmlformats.org/officeDocument/2006/relationships/hyperlink" Target="http://mapy.geoportal.gov.pl/wss/service/CSWINSP/guest/CSWStartup?SERVICE=CSW&amp;REQUEST=GetRecordById&amp;VERSION=2.0.2&amp;OUTPUTSCHEMA=http://www.isotc211.org/2005/gmd&amp;ID=fbdb4fa3-644e-45f6-a585-8b5ac84bf3ee" TargetMode="External"/><Relationship Id="rId10" Type="http://schemas.openxmlformats.org/officeDocument/2006/relationships/hyperlink" Target="http://geo.stat.gov.pl/atom_web-0.1.0/atom/PD" TargetMode="External"/><Relationship Id="rId19" Type="http://schemas.openxmlformats.org/officeDocument/2006/relationships/hyperlink" Target="http://mapy.geoportal.gov.pl/wss/service/CSWINSP/guest/CSWStartup?SERVICE=CSW&amp;REQUEST=GetRecordById&amp;VERSION=2.0.2&amp;OUTPUTSCHEMA=http://www.isotc211.org/2005/gmd&amp;ID=576c3269-2ba4-49af-bc97-8abf932bba32" TargetMode="External"/><Relationship Id="rId31" Type="http://schemas.openxmlformats.org/officeDocument/2006/relationships/hyperlink" Target="http://mapy.geoportal.gov.pl/wss/service/CSWINSP/guest/CSWStartup?SERVICE=CSW&amp;REQUEST=GetRecordById&amp;VERSION=2.0.2&amp;OUTPUTSCHEMA=http://www.isotc211.org/2005/gmd&amp;ID=7d2013fe-70d5-4e87-aab0-5f965507d304" TargetMode="External"/><Relationship Id="rId44" Type="http://schemas.openxmlformats.org/officeDocument/2006/relationships/vmlDrawing" Target="../drawings/vmlDrawing1.vml"/><Relationship Id="rId4" Type="http://schemas.openxmlformats.org/officeDocument/2006/relationships/hyperlink" Target="http://geo.stat.gov.pl/WMS_SU_NTS_2011/MapServer/WMSServer?REQUEST=GetCapabilities&amp;SERVICE=WMS" TargetMode="External"/><Relationship Id="rId9" Type="http://schemas.openxmlformats.org/officeDocument/2006/relationships/hyperlink" Target="http://geo.stat.gov.pl/atom_web-0.1.0/atom/SU" TargetMode="External"/><Relationship Id="rId14" Type="http://schemas.openxmlformats.org/officeDocument/2006/relationships/hyperlink" Target="http://46.229.155.74/INSPIRE_WHD/service.svc/get?request=GetCapabilities&amp;service=WMS" TargetMode="External"/><Relationship Id="rId22" Type="http://schemas.openxmlformats.org/officeDocument/2006/relationships/hyperlink" Target="http://mapy.geoportal.gov.pl/wss/service/INSPIRE_TN_TBD/guest?service=WMS&amp;request=getCapabilities" TargetMode="External"/><Relationship Id="rId27" Type="http://schemas.openxmlformats.org/officeDocument/2006/relationships/hyperlink" Target="http://mapy.geoportal.gov.pl/wss/service/img/guest/ORTO/MapServer/WMSServer?service=WMS&amp;request=getCapabilities" TargetMode="External"/><Relationship Id="rId30" Type="http://schemas.openxmlformats.org/officeDocument/2006/relationships/hyperlink" Target="http://mapy.geoportal.gov.pl/wss/service/CSWINSP/guest/CSWStartup?SERVICE=CSW&amp;REQUEST=GetRecordById&amp;VERSION=2.0.2&amp;OUTPUTSCHEMA=http://www.isotc211.org/2005/gmd&amp;ID=ab08802c-679c-4642-bf54-d92b40ab5740" TargetMode="External"/><Relationship Id="rId35" Type="http://schemas.openxmlformats.org/officeDocument/2006/relationships/hyperlink" Target="http://mapy.geoportal.gov.pl/wss/service/CSWINSP/guest/CSWStartup?SERVICE=CSW&amp;REQUEST=GetRecordById&amp;VERSION=2.0.2&amp;ID=0b6b0607-d1b2-4789-80b6-1a86a87ce1ab" TargetMode="External"/><Relationship Id="rId43"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1"/>
  <dimension ref="A1:D22"/>
  <sheetViews>
    <sheetView workbookViewId="0">
      <selection activeCell="B22" sqref="B22"/>
    </sheetView>
  </sheetViews>
  <sheetFormatPr defaultColWidth="9.140625" defaultRowHeight="12.75"/>
  <cols>
    <col min="1" max="1" width="35" customWidth="1"/>
    <col min="2" max="2" width="36.42578125" customWidth="1"/>
    <col min="3" max="3" width="107.7109375" customWidth="1"/>
    <col min="4" max="4" width="81.7109375" customWidth="1"/>
  </cols>
  <sheetData>
    <row r="1" spans="1:4" ht="18">
      <c r="A1" s="386" t="s">
        <v>227</v>
      </c>
      <c r="B1" s="496">
        <v>2013</v>
      </c>
      <c r="C1" s="390"/>
      <c r="D1" s="391"/>
    </row>
    <row r="2" spans="1:4" ht="18">
      <c r="A2" s="387" t="s">
        <v>228</v>
      </c>
      <c r="B2" s="126" t="s">
        <v>306</v>
      </c>
      <c r="C2" s="392" t="s">
        <v>364</v>
      </c>
      <c r="D2" s="393" t="s">
        <v>232</v>
      </c>
    </row>
    <row r="3" spans="1:4" ht="18">
      <c r="A3" s="387" t="s">
        <v>229</v>
      </c>
      <c r="B3" s="494" t="s">
        <v>361</v>
      </c>
      <c r="C3" s="394"/>
      <c r="D3" s="394"/>
    </row>
    <row r="4" spans="1:4" ht="18">
      <c r="A4" s="387" t="s">
        <v>230</v>
      </c>
      <c r="B4" s="495" t="s">
        <v>362</v>
      </c>
      <c r="C4" s="394"/>
      <c r="D4" s="394"/>
    </row>
    <row r="5" spans="1:4" ht="39" thickBot="1">
      <c r="A5" s="388" t="s">
        <v>231</v>
      </c>
      <c r="B5" s="389" t="s">
        <v>363</v>
      </c>
      <c r="C5" s="395" t="s">
        <v>365</v>
      </c>
      <c r="D5" s="391" t="s">
        <v>233</v>
      </c>
    </row>
    <row r="7" spans="1:4" ht="13.5" thickBot="1"/>
    <row r="8" spans="1:4" ht="26.25" thickBot="1">
      <c r="C8" s="397" t="s">
        <v>247</v>
      </c>
    </row>
    <row r="9" spans="1:4" ht="13.5" thickBot="1">
      <c r="C9" s="143"/>
    </row>
    <row r="10" spans="1:4" ht="13.5" thickBot="1">
      <c r="C10" s="398" t="s">
        <v>234</v>
      </c>
    </row>
    <row r="11" spans="1:4">
      <c r="C11" s="143" t="s">
        <v>235</v>
      </c>
    </row>
    <row r="12" spans="1:4">
      <c r="C12" s="143" t="s">
        <v>236</v>
      </c>
    </row>
    <row r="13" spans="1:4">
      <c r="C13" s="143" t="s">
        <v>237</v>
      </c>
    </row>
    <row r="14" spans="1:4">
      <c r="C14" s="143" t="s">
        <v>238</v>
      </c>
    </row>
    <row r="15" spans="1:4">
      <c r="C15" s="143" t="s">
        <v>239</v>
      </c>
    </row>
    <row r="16" spans="1:4">
      <c r="C16" s="143" t="s">
        <v>240</v>
      </c>
    </row>
    <row r="17" spans="3:3">
      <c r="C17" s="143" t="s">
        <v>241</v>
      </c>
    </row>
    <row r="18" spans="3:3">
      <c r="C18" s="143" t="s">
        <v>242</v>
      </c>
    </row>
    <row r="19" spans="3:3">
      <c r="C19" s="143" t="s">
        <v>243</v>
      </c>
    </row>
    <row r="20" spans="3:3">
      <c r="C20" s="143" t="s">
        <v>244</v>
      </c>
    </row>
    <row r="21" spans="3:3">
      <c r="C21" s="143" t="s">
        <v>245</v>
      </c>
    </row>
    <row r="22" spans="3:3" ht="13.5" thickBot="1">
      <c r="C22" s="396" t="s">
        <v>246</v>
      </c>
    </row>
  </sheetData>
  <phoneticPr fontId="3" type="noConversion"/>
  <hyperlinks>
    <hyperlink ref="B4" r:id="rId1"/>
    <hyperlink ref="D2" r:id="rId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Hoja2">
    <outlinePr applyStyles="1"/>
  </sheetPr>
  <dimension ref="A1:FWM510"/>
  <sheetViews>
    <sheetView tabSelected="1" zoomScaleNormal="100" workbookViewId="0">
      <pane xSplit="5" ySplit="8" topLeftCell="F9" activePane="bottomRight" state="frozen"/>
      <selection pane="topRight" activeCell="K1" sqref="K1"/>
      <selection pane="bottomLeft" activeCell="A9" sqref="A9"/>
      <selection pane="bottomRight" activeCell="D279" sqref="D279"/>
    </sheetView>
  </sheetViews>
  <sheetFormatPr defaultRowHeight="12.75" outlineLevelRow="3" outlineLevelCol="1"/>
  <cols>
    <col min="1" max="1" width="30.85546875" style="707" customWidth="1" outlineLevel="1"/>
    <col min="2" max="2" width="20.5703125" style="275" customWidth="1" outlineLevel="1"/>
    <col min="3" max="3" width="44.140625" style="274" customWidth="1" outlineLevel="1"/>
    <col min="4" max="4" width="32.7109375" style="667" customWidth="1" outlineLevel="1"/>
    <col min="5" max="5" width="15" style="273" customWidth="1"/>
    <col min="6" max="6" width="9" style="274" customWidth="1"/>
    <col min="7" max="7" width="10.42578125" style="274" customWidth="1"/>
    <col min="8" max="8" width="12" style="274" customWidth="1"/>
    <col min="9" max="10" width="11.140625" style="274" customWidth="1"/>
    <col min="11" max="11" width="9.140625" style="274" customWidth="1"/>
    <col min="12" max="12" width="9.85546875" style="274" customWidth="1"/>
    <col min="13" max="13" width="9" style="274" customWidth="1"/>
    <col min="14" max="14" width="8.85546875" style="274" customWidth="1"/>
    <col min="15" max="15" width="9.7109375" style="274" customWidth="1"/>
    <col min="16" max="16" width="9.85546875" style="274" customWidth="1"/>
    <col min="17" max="17" width="10.7109375" style="274" bestFit="1" customWidth="1"/>
    <col min="18" max="18" width="56.140625" style="620" customWidth="1"/>
    <col min="19" max="19" width="47.5703125" style="274" customWidth="1"/>
    <col min="20" max="20" width="18.28515625" style="274" customWidth="1"/>
    <col min="21" max="21" width="9.140625" style="274" customWidth="1"/>
    <col min="22" max="22" width="59.7109375" style="274" bestFit="1" customWidth="1"/>
    <col min="23" max="16384" width="9.140625" style="274"/>
  </cols>
  <sheetData>
    <row r="1" spans="1:22" s="278" customFormat="1" ht="15.75">
      <c r="A1" s="675"/>
      <c r="B1" s="291"/>
      <c r="C1" s="291"/>
      <c r="D1" s="710" t="s">
        <v>53</v>
      </c>
      <c r="E1" s="292"/>
      <c r="F1" s="293" t="s">
        <v>2</v>
      </c>
      <c r="G1" s="294"/>
      <c r="H1" s="295" t="s">
        <v>55</v>
      </c>
      <c r="I1" s="296"/>
      <c r="J1" s="296"/>
      <c r="K1" s="297"/>
      <c r="L1" s="298" t="s">
        <v>56</v>
      </c>
      <c r="M1" s="299"/>
      <c r="N1" s="299"/>
      <c r="O1" s="299"/>
      <c r="P1" s="299"/>
      <c r="Q1" s="299"/>
      <c r="R1" s="762" t="s">
        <v>222</v>
      </c>
      <c r="S1" s="764" t="s">
        <v>223</v>
      </c>
      <c r="T1" s="766" t="s">
        <v>224</v>
      </c>
    </row>
    <row r="2" spans="1:22" s="279" customFormat="1" ht="47.25" customHeight="1">
      <c r="A2" s="676" t="s">
        <v>150</v>
      </c>
      <c r="B2" s="186"/>
      <c r="C2" s="186"/>
      <c r="D2" s="711" t="s">
        <v>54</v>
      </c>
      <c r="E2" s="232"/>
      <c r="F2" s="144" t="s">
        <v>1</v>
      </c>
      <c r="G2" s="144" t="s">
        <v>3</v>
      </c>
      <c r="H2" s="167"/>
      <c r="I2" s="63"/>
      <c r="J2" s="71" t="s">
        <v>142</v>
      </c>
      <c r="K2" s="127" t="s">
        <v>3</v>
      </c>
      <c r="L2" s="151" t="s">
        <v>4</v>
      </c>
      <c r="M2" s="62"/>
      <c r="N2" s="8"/>
      <c r="O2" s="151" t="s">
        <v>34</v>
      </c>
      <c r="P2" s="151" t="s">
        <v>5</v>
      </c>
      <c r="Q2" s="62" t="s">
        <v>3</v>
      </c>
      <c r="R2" s="763"/>
      <c r="S2" s="765"/>
      <c r="T2" s="767"/>
    </row>
    <row r="3" spans="1:22" s="280" customFormat="1" ht="6.75" customHeight="1" outlineLevel="1">
      <c r="A3" s="677"/>
      <c r="B3" s="206"/>
      <c r="C3" s="206"/>
      <c r="D3" s="712"/>
      <c r="E3" s="233"/>
      <c r="F3" s="208"/>
      <c r="G3" s="208"/>
      <c r="H3" s="209"/>
      <c r="I3" s="209"/>
      <c r="J3" s="210"/>
      <c r="K3" s="208"/>
      <c r="L3" s="211"/>
      <c r="M3" s="212"/>
      <c r="N3" s="213"/>
      <c r="O3" s="214"/>
      <c r="P3" s="208"/>
      <c r="Q3" s="341"/>
      <c r="R3" s="575"/>
      <c r="S3" s="311"/>
      <c r="T3" s="321"/>
    </row>
    <row r="4" spans="1:22" s="281" customFormat="1" outlineLevel="1">
      <c r="A4" s="678"/>
      <c r="B4" s="32"/>
      <c r="C4" s="32"/>
      <c r="D4" s="713"/>
      <c r="E4" s="234" t="s">
        <v>47</v>
      </c>
      <c r="F4" s="146" t="s">
        <v>24</v>
      </c>
      <c r="G4" s="130" t="s">
        <v>25</v>
      </c>
      <c r="H4" s="33" t="s">
        <v>23</v>
      </c>
      <c r="I4" s="95"/>
      <c r="J4" s="73" t="s">
        <v>38</v>
      </c>
      <c r="K4" s="130" t="s">
        <v>39</v>
      </c>
      <c r="L4" s="153" t="s">
        <v>46</v>
      </c>
      <c r="M4" s="33"/>
      <c r="N4" s="31" t="s">
        <v>23</v>
      </c>
      <c r="O4" s="101" t="s">
        <v>50</v>
      </c>
      <c r="P4" s="130" t="s">
        <v>37</v>
      </c>
      <c r="Q4" s="95" t="s">
        <v>36</v>
      </c>
      <c r="R4" s="576"/>
      <c r="S4" s="312"/>
      <c r="T4" s="322"/>
    </row>
    <row r="5" spans="1:22" s="282" customFormat="1" outlineLevel="1">
      <c r="A5" s="679"/>
      <c r="B5" s="17"/>
      <c r="C5" s="17"/>
      <c r="D5" s="714"/>
      <c r="E5" s="235" t="s">
        <v>48</v>
      </c>
      <c r="F5" s="131">
        <f>IF(F7&gt;0,F6/F7,0)</f>
        <v>1.0032362459546926</v>
      </c>
      <c r="G5" s="131">
        <f>IF(G7&gt;0,G6/G7,0)</f>
        <v>0.94498381877022652</v>
      </c>
      <c r="H5" s="22" t="s">
        <v>23</v>
      </c>
      <c r="I5" s="96"/>
      <c r="J5" s="74">
        <f>IF(J7&gt;0,J6/J7,0)</f>
        <v>0.98733934988423455</v>
      </c>
      <c r="K5" s="131">
        <f>IF(K7&gt;0,K6/K7,0)</f>
        <v>1.6393442622950821E-2</v>
      </c>
      <c r="L5" s="131">
        <f>IF(L7&gt;0,L6/L7,0)</f>
        <v>0.93851132686084138</v>
      </c>
      <c r="M5" s="68"/>
      <c r="N5" s="19"/>
      <c r="O5" s="102">
        <f>IF(O7&gt;0,O6/O7,0)</f>
        <v>0.13524590163934427</v>
      </c>
      <c r="P5" s="163">
        <f>IF(P7&gt;0,P6/P7,0)</f>
        <v>0.1</v>
      </c>
      <c r="Q5" s="334">
        <f>IF(Q7&gt;0,Q6/Q7,0)</f>
        <v>0.54285714285714282</v>
      </c>
      <c r="R5" s="577"/>
      <c r="S5" s="313"/>
      <c r="T5" s="323"/>
    </row>
    <row r="6" spans="1:22" s="282" customFormat="1" outlineLevel="1">
      <c r="A6" s="679"/>
      <c r="B6" s="17"/>
      <c r="C6" s="17"/>
      <c r="D6" s="714"/>
      <c r="E6" s="238" t="s">
        <v>156</v>
      </c>
      <c r="F6" s="163">
        <f>F17+F303</f>
        <v>310</v>
      </c>
      <c r="G6" s="163">
        <f>G17+G303</f>
        <v>292</v>
      </c>
      <c r="H6" s="22" t="s">
        <v>23</v>
      </c>
      <c r="I6" s="96"/>
      <c r="J6" s="258">
        <f>I17</f>
        <v>20163772</v>
      </c>
      <c r="K6" s="163">
        <f>K17</f>
        <v>4</v>
      </c>
      <c r="L6" s="163">
        <f>L17+L303</f>
        <v>290</v>
      </c>
      <c r="M6" s="262"/>
      <c r="N6" s="263"/>
      <c r="O6" s="258">
        <f>O17</f>
        <v>33</v>
      </c>
      <c r="P6" s="192">
        <f>P303</f>
        <v>7</v>
      </c>
      <c r="Q6" s="349">
        <f>Q303</f>
        <v>38</v>
      </c>
      <c r="R6" s="578"/>
      <c r="S6" s="313"/>
      <c r="T6" s="323"/>
    </row>
    <row r="7" spans="1:22" s="282" customFormat="1" outlineLevel="1">
      <c r="A7" s="679"/>
      <c r="B7" s="17"/>
      <c r="C7" s="17"/>
      <c r="D7" s="714"/>
      <c r="E7" s="238" t="s">
        <v>157</v>
      </c>
      <c r="F7" s="163">
        <f>$D17+$C303</f>
        <v>309</v>
      </c>
      <c r="G7" s="163">
        <f>$D17+$C303</f>
        <v>309</v>
      </c>
      <c r="H7" s="22" t="s">
        <v>23</v>
      </c>
      <c r="I7" s="96"/>
      <c r="J7" s="258">
        <f>H17</f>
        <v>20422332</v>
      </c>
      <c r="K7" s="163">
        <f>$D17</f>
        <v>244</v>
      </c>
      <c r="L7" s="163">
        <f>$D17+$C303</f>
        <v>309</v>
      </c>
      <c r="M7" s="262"/>
      <c r="N7" s="263"/>
      <c r="O7" s="258">
        <f>$D17</f>
        <v>244</v>
      </c>
      <c r="P7" s="192">
        <f>$D303</f>
        <v>70</v>
      </c>
      <c r="Q7" s="349">
        <f>$D303</f>
        <v>70</v>
      </c>
      <c r="R7" s="578"/>
      <c r="S7" s="313"/>
      <c r="T7" s="323"/>
      <c r="V7" s="555"/>
    </row>
    <row r="8" spans="1:22" s="283" customFormat="1" ht="6.75" customHeight="1" outlineLevel="1">
      <c r="A8" s="680"/>
      <c r="B8" s="9"/>
      <c r="C8" s="9"/>
      <c r="D8" s="715"/>
      <c r="E8" s="236"/>
      <c r="F8" s="132"/>
      <c r="G8" s="137"/>
      <c r="H8" s="26"/>
      <c r="I8" s="26"/>
      <c r="J8" s="115"/>
      <c r="K8" s="132"/>
      <c r="L8" s="103"/>
      <c r="M8" s="69"/>
      <c r="N8" s="14"/>
      <c r="O8" s="75"/>
      <c r="P8" s="137"/>
      <c r="Q8" s="333"/>
      <c r="R8" s="575"/>
      <c r="S8" s="314"/>
      <c r="T8" s="324"/>
    </row>
    <row r="9" spans="1:22" s="276" customFormat="1" ht="27.75" customHeight="1">
      <c r="A9" s="681" t="s">
        <v>49</v>
      </c>
      <c r="B9" s="184"/>
      <c r="C9" s="184"/>
      <c r="D9" s="716"/>
      <c r="E9" s="193"/>
      <c r="F9" s="193"/>
      <c r="G9" s="52"/>
      <c r="H9" s="182"/>
      <c r="I9" s="52"/>
      <c r="J9" s="76"/>
      <c r="K9" s="76"/>
      <c r="L9" s="76"/>
      <c r="M9" s="52"/>
      <c r="N9" s="52"/>
      <c r="O9" s="76"/>
      <c r="P9" s="76"/>
      <c r="Q9" s="52"/>
      <c r="R9" s="579"/>
      <c r="S9" s="315"/>
      <c r="T9" s="325"/>
    </row>
    <row r="10" spans="1:22" s="279" customFormat="1" ht="13.5" customHeight="1" outlineLevel="1">
      <c r="A10" s="682" t="s">
        <v>19</v>
      </c>
      <c r="B10" s="25" t="s">
        <v>6</v>
      </c>
      <c r="C10" s="25" t="s">
        <v>0</v>
      </c>
      <c r="D10" s="717" t="s">
        <v>149</v>
      </c>
      <c r="E10" s="237"/>
      <c r="F10" s="145" t="s">
        <v>32</v>
      </c>
      <c r="G10" s="145" t="s">
        <v>33</v>
      </c>
      <c r="H10" s="89" t="s">
        <v>112</v>
      </c>
      <c r="I10" s="90" t="s">
        <v>111</v>
      </c>
      <c r="J10" s="194" t="s">
        <v>142</v>
      </c>
      <c r="K10" s="128" t="s">
        <v>3</v>
      </c>
      <c r="L10" s="152" t="s">
        <v>57</v>
      </c>
      <c r="M10" s="120" t="s">
        <v>44</v>
      </c>
      <c r="N10" s="54" t="s">
        <v>30</v>
      </c>
      <c r="O10" s="195" t="s">
        <v>45</v>
      </c>
      <c r="P10" s="162" t="s">
        <v>23</v>
      </c>
      <c r="Q10" s="332"/>
      <c r="R10" s="580"/>
      <c r="S10" s="310"/>
      <c r="T10" s="326"/>
    </row>
    <row r="11" spans="1:22" s="280" customFormat="1" ht="9" customHeight="1" outlineLevel="1">
      <c r="A11" s="683"/>
      <c r="B11" s="216"/>
      <c r="C11" s="216"/>
      <c r="D11" s="718"/>
      <c r="E11" s="236"/>
      <c r="F11" s="137"/>
      <c r="G11" s="137"/>
      <c r="H11" s="10"/>
      <c r="I11" s="10"/>
      <c r="J11" s="117"/>
      <c r="K11" s="137"/>
      <c r="L11" s="110"/>
      <c r="M11" s="69"/>
      <c r="N11" s="14"/>
      <c r="O11" s="83"/>
      <c r="P11" s="137"/>
      <c r="Q11" s="333"/>
      <c r="R11" s="575"/>
      <c r="S11" s="311"/>
      <c r="T11" s="321"/>
    </row>
    <row r="12" spans="1:22" s="281" customFormat="1" outlineLevel="2">
      <c r="A12" s="678"/>
      <c r="B12" s="32" t="s">
        <v>43</v>
      </c>
      <c r="C12" s="32"/>
      <c r="D12" s="713"/>
      <c r="E12" s="234" t="s">
        <v>143</v>
      </c>
      <c r="F12" s="146"/>
      <c r="G12" s="130"/>
      <c r="H12" s="33" t="s">
        <v>23</v>
      </c>
      <c r="I12" s="95"/>
      <c r="J12" s="73"/>
      <c r="K12" s="130"/>
      <c r="L12" s="153" t="s">
        <v>83</v>
      </c>
      <c r="M12" s="33" t="s">
        <v>84</v>
      </c>
      <c r="N12" s="31" t="s">
        <v>85</v>
      </c>
      <c r="O12" s="101"/>
      <c r="P12" s="130" t="s">
        <v>23</v>
      </c>
      <c r="Q12" s="95" t="s">
        <v>23</v>
      </c>
      <c r="R12" s="576"/>
      <c r="S12" s="312"/>
      <c r="T12" s="322"/>
    </row>
    <row r="13" spans="1:22" s="284" customFormat="1" outlineLevel="2">
      <c r="A13" s="684"/>
      <c r="B13" s="28"/>
      <c r="C13" s="19"/>
      <c r="D13" s="719"/>
      <c r="E13" s="238" t="s">
        <v>144</v>
      </c>
      <c r="F13" s="147"/>
      <c r="G13" s="133"/>
      <c r="H13" s="30" t="s">
        <v>23</v>
      </c>
      <c r="I13" s="97"/>
      <c r="J13" s="77"/>
      <c r="K13" s="133"/>
      <c r="L13" s="74">
        <f>IF(L15&gt;0,L14/L15,0)</f>
        <v>0.92213114754098358</v>
      </c>
      <c r="M13" s="65">
        <f>IF(M15&gt;0,M14/M15,0)</f>
        <v>0.24590163934426229</v>
      </c>
      <c r="N13" s="58">
        <f>IF(N15&gt;0,N14/N15,0)</f>
        <v>0.13524590163934427</v>
      </c>
      <c r="O13" s="102"/>
      <c r="P13" s="133"/>
      <c r="Q13" s="97"/>
      <c r="R13" s="581"/>
      <c r="S13" s="316"/>
      <c r="T13" s="327"/>
    </row>
    <row r="14" spans="1:22" s="284" customFormat="1" outlineLevel="2">
      <c r="A14" s="684"/>
      <c r="B14" s="28"/>
      <c r="C14" s="19"/>
      <c r="D14" s="719"/>
      <c r="E14" s="238" t="s">
        <v>156</v>
      </c>
      <c r="F14" s="147"/>
      <c r="G14" s="133"/>
      <c r="H14" s="30"/>
      <c r="I14" s="97"/>
      <c r="J14" s="77"/>
      <c r="K14" s="133"/>
      <c r="L14" s="259">
        <f>L17</f>
        <v>225</v>
      </c>
      <c r="M14" s="260">
        <f>M17</f>
        <v>60</v>
      </c>
      <c r="N14" s="261">
        <f>N17</f>
        <v>33</v>
      </c>
      <c r="O14" s="102"/>
      <c r="P14" s="133"/>
      <c r="Q14" s="97"/>
      <c r="R14" s="581"/>
      <c r="S14" s="316"/>
      <c r="T14" s="327"/>
    </row>
    <row r="15" spans="1:22" s="284" customFormat="1" outlineLevel="2">
      <c r="A15" s="684"/>
      <c r="B15" s="28"/>
      <c r="C15" s="19"/>
      <c r="D15" s="719"/>
      <c r="E15" s="238" t="s">
        <v>157</v>
      </c>
      <c r="F15" s="147"/>
      <c r="G15" s="133"/>
      <c r="H15" s="30"/>
      <c r="I15" s="97"/>
      <c r="J15" s="77"/>
      <c r="K15" s="133"/>
      <c r="L15" s="259">
        <f>$D17</f>
        <v>244</v>
      </c>
      <c r="M15" s="260">
        <f>$D17</f>
        <v>244</v>
      </c>
      <c r="N15" s="261">
        <f>$D17</f>
        <v>244</v>
      </c>
      <c r="O15" s="102"/>
      <c r="P15" s="133"/>
      <c r="Q15" s="97"/>
      <c r="R15" s="581"/>
      <c r="S15" s="316"/>
      <c r="T15" s="327"/>
    </row>
    <row r="16" spans="1:22" s="285" customFormat="1" outlineLevel="3">
      <c r="A16" s="668"/>
      <c r="B16" s="16"/>
      <c r="C16" s="16"/>
      <c r="D16" s="720" t="s">
        <v>113</v>
      </c>
      <c r="E16" s="239" t="s">
        <v>140</v>
      </c>
      <c r="F16" s="148" t="s">
        <v>123</v>
      </c>
      <c r="G16" s="134" t="s">
        <v>124</v>
      </c>
      <c r="H16" s="168" t="s">
        <v>121</v>
      </c>
      <c r="I16" s="15" t="s">
        <v>122</v>
      </c>
      <c r="J16" s="78"/>
      <c r="K16" s="134" t="s">
        <v>26</v>
      </c>
      <c r="L16" s="154" t="s">
        <v>89</v>
      </c>
      <c r="M16" s="66" t="s">
        <v>86</v>
      </c>
      <c r="N16" s="15" t="s">
        <v>87</v>
      </c>
      <c r="O16" s="106" t="s">
        <v>88</v>
      </c>
      <c r="P16" s="134"/>
      <c r="Q16" s="350"/>
      <c r="R16" s="575"/>
      <c r="S16" s="317"/>
      <c r="T16" s="328"/>
    </row>
    <row r="17" spans="1:797" s="283" customFormat="1" outlineLevel="3">
      <c r="A17" s="668"/>
      <c r="B17" s="16"/>
      <c r="C17" s="12"/>
      <c r="D17" s="721">
        <f>D25+D55+D71</f>
        <v>244</v>
      </c>
      <c r="E17" s="240" t="s">
        <v>141</v>
      </c>
      <c r="F17" s="135">
        <f>F25+F55+F71</f>
        <v>240</v>
      </c>
      <c r="G17" s="135">
        <f>G25+G55+G71</f>
        <v>227</v>
      </c>
      <c r="H17" s="169">
        <f>H25+H55+H71</f>
        <v>20422332</v>
      </c>
      <c r="I17" s="13">
        <f>I25+I55+I71</f>
        <v>20163772</v>
      </c>
      <c r="J17" s="79"/>
      <c r="K17" s="135">
        <f>K25+K55+K71</f>
        <v>4</v>
      </c>
      <c r="L17" s="107">
        <f>L25+L55+L71</f>
        <v>225</v>
      </c>
      <c r="M17" s="23">
        <f>M25+M55+M71</f>
        <v>60</v>
      </c>
      <c r="N17" s="13">
        <f>N25+N55+N71</f>
        <v>33</v>
      </c>
      <c r="O17" s="107">
        <f>O25+O55+O71</f>
        <v>33</v>
      </c>
      <c r="P17" s="135"/>
      <c r="Q17" s="98"/>
      <c r="R17" s="582"/>
      <c r="S17" s="314"/>
      <c r="T17" s="324"/>
    </row>
    <row r="18" spans="1:797" s="286" customFormat="1" ht="9" customHeight="1" outlineLevel="2">
      <c r="A18" s="685"/>
      <c r="B18" s="42"/>
      <c r="C18" s="42"/>
      <c r="D18" s="722"/>
      <c r="E18" s="236"/>
      <c r="F18" s="136"/>
      <c r="G18" s="136"/>
      <c r="H18" s="43"/>
      <c r="I18" s="43"/>
      <c r="J18" s="116"/>
      <c r="K18" s="136"/>
      <c r="L18" s="108"/>
      <c r="M18" s="67"/>
      <c r="N18" s="44"/>
      <c r="O18" s="80"/>
      <c r="P18" s="136"/>
      <c r="Q18" s="337"/>
      <c r="R18" s="583"/>
      <c r="S18" s="318"/>
      <c r="T18" s="329"/>
    </row>
    <row r="19" spans="1:797" s="287" customFormat="1" ht="10.5" customHeight="1" outlineLevel="1">
      <c r="A19" s="686"/>
      <c r="B19" s="218"/>
      <c r="C19" s="218"/>
      <c r="D19" s="723"/>
      <c r="E19" s="236"/>
      <c r="F19" s="220"/>
      <c r="G19" s="220"/>
      <c r="H19" s="221"/>
      <c r="I19" s="221"/>
      <c r="J19" s="222"/>
      <c r="K19" s="220"/>
      <c r="L19" s="223"/>
      <c r="M19" s="224"/>
      <c r="N19" s="225"/>
      <c r="O19" s="226"/>
      <c r="P19" s="220"/>
      <c r="Q19" s="338"/>
      <c r="R19" s="584"/>
      <c r="S19" s="319"/>
      <c r="T19" s="330"/>
    </row>
    <row r="20" spans="1:797" s="281" customFormat="1" outlineLevel="2">
      <c r="A20" s="678"/>
      <c r="B20" s="34" t="s">
        <v>40</v>
      </c>
      <c r="C20" s="32"/>
      <c r="D20" s="713"/>
      <c r="E20" s="234" t="s">
        <v>143</v>
      </c>
      <c r="F20" s="130" t="s">
        <v>81</v>
      </c>
      <c r="G20" s="130" t="s">
        <v>82</v>
      </c>
      <c r="H20" s="33" t="s">
        <v>23</v>
      </c>
      <c r="I20" s="95"/>
      <c r="J20" s="81" t="s">
        <v>79</v>
      </c>
      <c r="K20" s="130" t="s">
        <v>80</v>
      </c>
      <c r="L20" s="101"/>
      <c r="M20" s="33"/>
      <c r="N20" s="31"/>
      <c r="O20" s="111"/>
      <c r="P20" s="130" t="s">
        <v>23</v>
      </c>
      <c r="Q20" s="95" t="s">
        <v>23</v>
      </c>
      <c r="R20" s="576"/>
      <c r="S20" s="312"/>
      <c r="T20" s="322"/>
    </row>
    <row r="21" spans="1:797" s="284" customFormat="1" outlineLevel="2">
      <c r="A21" s="684"/>
      <c r="B21" s="45"/>
      <c r="C21" s="19"/>
      <c r="D21" s="719"/>
      <c r="E21" s="238" t="s">
        <v>144</v>
      </c>
      <c r="F21" s="131">
        <f>IF(F23&gt;0,F22/F23,0)</f>
        <v>1</v>
      </c>
      <c r="G21" s="131">
        <f>IF(G23&gt;0,G22/G23,0)</f>
        <v>0.9</v>
      </c>
      <c r="H21" s="30"/>
      <c r="I21" s="19"/>
      <c r="J21" s="74">
        <f>IF(J23&gt;0,J22/J23,0)</f>
        <v>0.99304245004537495</v>
      </c>
      <c r="K21" s="131">
        <f>IF(K23&gt;0,K22/K23,0)</f>
        <v>0.2</v>
      </c>
      <c r="L21" s="155"/>
      <c r="M21" s="30"/>
      <c r="N21" s="19"/>
      <c r="O21" s="105"/>
      <c r="P21" s="133"/>
      <c r="Q21" s="97"/>
      <c r="R21" s="575"/>
      <c r="S21" s="316"/>
      <c r="T21" s="327"/>
    </row>
    <row r="22" spans="1:797" s="284" customFormat="1" outlineLevel="2">
      <c r="A22" s="684"/>
      <c r="B22" s="45"/>
      <c r="C22" s="19"/>
      <c r="D22" s="719"/>
      <c r="E22" s="238" t="s">
        <v>156</v>
      </c>
      <c r="F22" s="163">
        <f>F25</f>
        <v>20</v>
      </c>
      <c r="G22" s="163">
        <f>G25</f>
        <v>18</v>
      </c>
      <c r="H22" s="30"/>
      <c r="I22" s="19"/>
      <c r="J22" s="258">
        <f>I25</f>
        <v>5887133</v>
      </c>
      <c r="K22" s="163">
        <f>K25</f>
        <v>4</v>
      </c>
      <c r="L22" s="155"/>
      <c r="M22" s="30"/>
      <c r="N22" s="19"/>
      <c r="O22" s="105"/>
      <c r="P22" s="133"/>
      <c r="Q22" s="97"/>
      <c r="R22" s="575"/>
      <c r="S22" s="316"/>
      <c r="T22" s="327"/>
    </row>
    <row r="23" spans="1:797" s="284" customFormat="1" outlineLevel="2">
      <c r="A23" s="684"/>
      <c r="B23" s="45"/>
      <c r="C23" s="19"/>
      <c r="D23" s="719"/>
      <c r="E23" s="238" t="s">
        <v>157</v>
      </c>
      <c r="F23" s="163">
        <f>$D25</f>
        <v>20</v>
      </c>
      <c r="G23" s="163">
        <f>$D25</f>
        <v>20</v>
      </c>
      <c r="H23" s="30"/>
      <c r="I23" s="19"/>
      <c r="J23" s="258">
        <f>H25</f>
        <v>5928380</v>
      </c>
      <c r="K23" s="163">
        <f>$D25</f>
        <v>20</v>
      </c>
      <c r="L23" s="155"/>
      <c r="M23" s="30"/>
      <c r="N23" s="19"/>
      <c r="O23" s="105"/>
      <c r="P23" s="133"/>
      <c r="Q23" s="97"/>
      <c r="R23" s="575"/>
      <c r="S23" s="316"/>
      <c r="T23" s="327"/>
    </row>
    <row r="24" spans="1:797" s="288" customFormat="1" outlineLevel="3">
      <c r="A24" s="668"/>
      <c r="B24" s="36"/>
      <c r="C24" s="36"/>
      <c r="D24" s="724" t="s">
        <v>114</v>
      </c>
      <c r="E24" s="240" t="s">
        <v>140</v>
      </c>
      <c r="F24" s="199" t="s">
        <v>77</v>
      </c>
      <c r="G24" s="199" t="s">
        <v>78</v>
      </c>
      <c r="H24" s="196" t="s">
        <v>125</v>
      </c>
      <c r="I24" s="197" t="s">
        <v>126</v>
      </c>
      <c r="J24" s="202"/>
      <c r="K24" s="200" t="s">
        <v>76</v>
      </c>
      <c r="L24" s="154" t="s">
        <v>159</v>
      </c>
      <c r="M24" s="66" t="s">
        <v>160</v>
      </c>
      <c r="N24" s="15" t="s">
        <v>161</v>
      </c>
      <c r="O24" s="106" t="s">
        <v>162</v>
      </c>
      <c r="P24" s="200"/>
      <c r="Q24" s="197"/>
      <c r="R24" s="575"/>
      <c r="S24" s="320"/>
      <c r="T24" s="331"/>
    </row>
    <row r="25" spans="1:797" s="283" customFormat="1" outlineLevel="3">
      <c r="A25" s="668"/>
      <c r="B25" s="46"/>
      <c r="C25" s="12"/>
      <c r="D25" s="725">
        <f>COUNTA(D26:D49)</f>
        <v>20</v>
      </c>
      <c r="E25" s="240" t="s">
        <v>141</v>
      </c>
      <c r="F25" s="135">
        <f>SUM(F26:F49)</f>
        <v>20</v>
      </c>
      <c r="G25" s="135">
        <f>SUM(G26:G49)</f>
        <v>18</v>
      </c>
      <c r="H25" s="23">
        <f>SUM(H26:H49)</f>
        <v>5928380</v>
      </c>
      <c r="I25" s="21">
        <f>SUM(I26:I49)</f>
        <v>5887133</v>
      </c>
      <c r="J25" s="79"/>
      <c r="K25" s="135">
        <f>SUM(K26:K49)</f>
        <v>4</v>
      </c>
      <c r="L25" s="156">
        <f>SUM(L26:L49)</f>
        <v>20</v>
      </c>
      <c r="M25" s="23">
        <f>SUM(M26:M49)</f>
        <v>20</v>
      </c>
      <c r="N25" s="13">
        <f>SUM(N26:N49)</f>
        <v>12</v>
      </c>
      <c r="O25" s="13">
        <f>SUM(O26:O49)</f>
        <v>12</v>
      </c>
      <c r="P25" s="135"/>
      <c r="Q25" s="98"/>
      <c r="R25" s="575"/>
      <c r="S25" s="314"/>
      <c r="T25" s="324"/>
    </row>
    <row r="26" spans="1:797" s="286" customFormat="1" ht="6.75" customHeight="1" outlineLevel="2">
      <c r="A26" s="685"/>
      <c r="B26" s="42"/>
      <c r="C26" s="42"/>
      <c r="D26" s="722"/>
      <c r="E26" s="236"/>
      <c r="F26" s="136"/>
      <c r="G26" s="136"/>
      <c r="H26" s="43"/>
      <c r="I26" s="43"/>
      <c r="J26" s="116"/>
      <c r="K26" s="416"/>
      <c r="L26" s="108"/>
      <c r="M26" s="67"/>
      <c r="N26" s="44"/>
      <c r="O26" s="80"/>
      <c r="P26" s="136"/>
      <c r="Q26" s="337"/>
      <c r="R26" s="575"/>
      <c r="S26" s="318"/>
      <c r="T26" s="329"/>
    </row>
    <row r="27" spans="1:797" s="477" customFormat="1" ht="25.5" outlineLevel="1">
      <c r="A27" s="669" t="s">
        <v>320</v>
      </c>
      <c r="B27" s="538" t="s">
        <v>7</v>
      </c>
      <c r="C27" s="529" t="s">
        <v>321</v>
      </c>
      <c r="D27" s="664"/>
      <c r="E27" s="232" t="s">
        <v>23</v>
      </c>
      <c r="F27" s="399">
        <v>0</v>
      </c>
      <c r="G27" s="399">
        <v>0</v>
      </c>
      <c r="H27" s="400">
        <v>0</v>
      </c>
      <c r="I27" s="400">
        <v>0</v>
      </c>
      <c r="J27" s="82">
        <f t="shared" ref="J27:J33" si="0">IF(H27&gt;0,I27/H27,0)</f>
        <v>0</v>
      </c>
      <c r="K27" s="416">
        <v>0</v>
      </c>
      <c r="L27" s="417">
        <v>0</v>
      </c>
      <c r="M27" s="417">
        <v>0</v>
      </c>
      <c r="N27" s="417">
        <v>0</v>
      </c>
      <c r="O27" s="189">
        <f>IF(AND(M27=1,N27=1),1,0)</f>
        <v>0</v>
      </c>
      <c r="P27" s="481"/>
      <c r="Q27" s="480"/>
      <c r="R27" s="575"/>
      <c r="S27" s="479"/>
      <c r="T27" s="478"/>
    </row>
    <row r="28" spans="1:797" s="288" customFormat="1" ht="25.5" outlineLevel="1">
      <c r="A28" s="669" t="s">
        <v>320</v>
      </c>
      <c r="B28" s="538" t="s">
        <v>7</v>
      </c>
      <c r="C28" s="529" t="s">
        <v>322</v>
      </c>
      <c r="D28" s="664"/>
      <c r="E28" s="232"/>
      <c r="F28" s="399">
        <v>0</v>
      </c>
      <c r="G28" s="399">
        <v>0</v>
      </c>
      <c r="H28" s="400">
        <v>0</v>
      </c>
      <c r="I28" s="400">
        <v>0</v>
      </c>
      <c r="J28" s="82">
        <f t="shared" si="0"/>
        <v>0</v>
      </c>
      <c r="K28" s="416">
        <v>0</v>
      </c>
      <c r="L28" s="417">
        <v>0</v>
      </c>
      <c r="M28" s="417">
        <v>0</v>
      </c>
      <c r="N28" s="417">
        <v>0</v>
      </c>
      <c r="O28" s="189">
        <f>IF(AND(M28=1,N28=1),1,0)</f>
        <v>0</v>
      </c>
      <c r="P28" s="458"/>
      <c r="Q28" s="459"/>
      <c r="R28" s="575"/>
      <c r="S28" s="320"/>
      <c r="T28" s="331"/>
      <c r="U28" s="555"/>
      <c r="V28" s="555"/>
      <c r="W28" s="555"/>
      <c r="X28" s="555"/>
      <c r="Y28" s="555"/>
    </row>
    <row r="29" spans="1:797" s="530" customFormat="1" ht="63.75" outlineLevel="1">
      <c r="A29" s="768" t="s">
        <v>320</v>
      </c>
      <c r="B29" s="770" t="s">
        <v>7</v>
      </c>
      <c r="C29" s="772" t="s">
        <v>323</v>
      </c>
      <c r="D29" s="532" t="s">
        <v>324</v>
      </c>
      <c r="E29" s="232"/>
      <c r="F29" s="399">
        <v>1</v>
      </c>
      <c r="G29" s="399">
        <v>1</v>
      </c>
      <c r="H29" s="400">
        <v>312679</v>
      </c>
      <c r="I29" s="400">
        <v>312679</v>
      </c>
      <c r="J29" s="82">
        <f t="shared" si="0"/>
        <v>1</v>
      </c>
      <c r="K29" s="416">
        <v>0</v>
      </c>
      <c r="L29" s="475">
        <v>1</v>
      </c>
      <c r="M29" s="475">
        <v>1</v>
      </c>
      <c r="N29" s="475">
        <v>1</v>
      </c>
      <c r="O29" s="189">
        <f>IF(AND(M29=1,N29=1),1,0)</f>
        <v>1</v>
      </c>
      <c r="P29" s="458"/>
      <c r="Q29" s="459"/>
      <c r="R29" s="575"/>
      <c r="S29" s="498" t="s">
        <v>679</v>
      </c>
      <c r="T29" s="571"/>
      <c r="U29" s="555"/>
      <c r="V29" s="555"/>
      <c r="W29" s="555"/>
      <c r="X29" s="555"/>
      <c r="Y29" s="555"/>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c r="BO29" s="477"/>
      <c r="BP29" s="477"/>
      <c r="BQ29" s="477"/>
      <c r="BR29" s="477"/>
      <c r="BS29" s="477"/>
      <c r="BT29" s="477"/>
      <c r="BU29" s="477"/>
      <c r="BV29" s="477"/>
      <c r="BW29" s="477"/>
      <c r="BX29" s="477"/>
      <c r="BY29" s="477"/>
      <c r="BZ29" s="477"/>
      <c r="CA29" s="477"/>
      <c r="CB29" s="477"/>
      <c r="CC29" s="477"/>
      <c r="CD29" s="477"/>
      <c r="CE29" s="477"/>
      <c r="CF29" s="477"/>
      <c r="CG29" s="477"/>
      <c r="CH29" s="477"/>
      <c r="CI29" s="477"/>
      <c r="CJ29" s="477"/>
      <c r="CK29" s="477"/>
      <c r="CL29" s="477"/>
      <c r="CM29" s="477"/>
      <c r="CN29" s="477"/>
      <c r="CO29" s="477"/>
      <c r="CP29" s="477"/>
      <c r="CQ29" s="477"/>
      <c r="CR29" s="477"/>
      <c r="CS29" s="477"/>
      <c r="CT29" s="477"/>
      <c r="CU29" s="477"/>
      <c r="CV29" s="477"/>
      <c r="CW29" s="477"/>
      <c r="CX29" s="477"/>
      <c r="CY29" s="477"/>
      <c r="CZ29" s="477"/>
      <c r="DA29" s="477"/>
      <c r="DB29" s="477"/>
      <c r="DC29" s="477"/>
      <c r="DD29" s="477"/>
      <c r="DE29" s="477"/>
      <c r="DF29" s="477"/>
      <c r="DG29" s="477"/>
      <c r="DH29" s="477"/>
      <c r="DI29" s="477"/>
      <c r="DJ29" s="477"/>
      <c r="DK29" s="477"/>
      <c r="DL29" s="477"/>
      <c r="DM29" s="477"/>
      <c r="DN29" s="477"/>
      <c r="DO29" s="477"/>
      <c r="DP29" s="477"/>
      <c r="DQ29" s="477"/>
      <c r="DR29" s="477"/>
      <c r="DS29" s="477"/>
      <c r="DT29" s="477"/>
      <c r="DU29" s="477"/>
      <c r="DV29" s="477"/>
      <c r="DW29" s="477"/>
      <c r="DX29" s="477"/>
      <c r="DY29" s="477"/>
      <c r="DZ29" s="477"/>
      <c r="EA29" s="477"/>
      <c r="EB29" s="477"/>
      <c r="EC29" s="477"/>
      <c r="ED29" s="477"/>
      <c r="EE29" s="477"/>
      <c r="EF29" s="477"/>
      <c r="EG29" s="477"/>
      <c r="EH29" s="477"/>
      <c r="EI29" s="477"/>
      <c r="EJ29" s="477"/>
      <c r="EK29" s="477"/>
      <c r="EL29" s="477"/>
      <c r="EM29" s="477"/>
      <c r="EN29" s="477"/>
      <c r="EO29" s="477"/>
      <c r="EP29" s="477"/>
      <c r="EQ29" s="477"/>
      <c r="ER29" s="477"/>
      <c r="ES29" s="477"/>
      <c r="ET29" s="477"/>
      <c r="EU29" s="477"/>
      <c r="EV29" s="477"/>
      <c r="EW29" s="477"/>
      <c r="EX29" s="477"/>
      <c r="EY29" s="477"/>
      <c r="EZ29" s="477"/>
      <c r="FA29" s="477"/>
      <c r="FB29" s="477"/>
      <c r="FC29" s="477"/>
      <c r="FD29" s="477"/>
      <c r="FE29" s="477"/>
      <c r="FF29" s="477"/>
      <c r="FG29" s="477"/>
      <c r="FH29" s="477"/>
      <c r="FI29" s="477"/>
      <c r="FJ29" s="477"/>
      <c r="FK29" s="477"/>
      <c r="FL29" s="477"/>
      <c r="FM29" s="477"/>
      <c r="FN29" s="477"/>
      <c r="FO29" s="477"/>
      <c r="FP29" s="477"/>
      <c r="FQ29" s="477"/>
      <c r="FR29" s="477"/>
      <c r="FS29" s="477"/>
      <c r="FT29" s="477"/>
      <c r="FU29" s="477"/>
      <c r="FV29" s="477"/>
      <c r="FW29" s="477"/>
      <c r="FX29" s="477"/>
      <c r="FY29" s="477"/>
      <c r="FZ29" s="477"/>
      <c r="GA29" s="477"/>
      <c r="GB29" s="477"/>
      <c r="GC29" s="477"/>
      <c r="GD29" s="477"/>
      <c r="GE29" s="477"/>
      <c r="GF29" s="477"/>
      <c r="GG29" s="477"/>
      <c r="GH29" s="477"/>
      <c r="GI29" s="477"/>
      <c r="GJ29" s="477"/>
      <c r="GK29" s="477"/>
      <c r="GL29" s="477"/>
      <c r="GM29" s="477"/>
      <c r="GN29" s="477"/>
      <c r="GO29" s="477"/>
      <c r="GP29" s="477"/>
      <c r="GQ29" s="477"/>
      <c r="GR29" s="477"/>
      <c r="GS29" s="477"/>
      <c r="GT29" s="477"/>
      <c r="GU29" s="477"/>
      <c r="GV29" s="477"/>
      <c r="GW29" s="477"/>
      <c r="GX29" s="477"/>
      <c r="GY29" s="477"/>
      <c r="GZ29" s="477"/>
      <c r="HA29" s="477"/>
      <c r="HB29" s="477"/>
      <c r="HC29" s="477"/>
      <c r="HD29" s="477"/>
      <c r="HE29" s="477"/>
      <c r="HF29" s="477"/>
      <c r="HG29" s="477"/>
      <c r="HH29" s="477"/>
      <c r="HI29" s="477"/>
      <c r="HJ29" s="477"/>
      <c r="HK29" s="477"/>
      <c r="HL29" s="477"/>
      <c r="HM29" s="477"/>
      <c r="HN29" s="477"/>
      <c r="HO29" s="477"/>
      <c r="HP29" s="477"/>
      <c r="HQ29" s="477"/>
      <c r="HR29" s="477"/>
      <c r="HS29" s="477"/>
      <c r="HT29" s="477"/>
      <c r="HU29" s="477"/>
      <c r="HV29" s="477"/>
      <c r="HW29" s="477"/>
      <c r="HX29" s="477"/>
      <c r="HY29" s="477"/>
      <c r="HZ29" s="477"/>
      <c r="IA29" s="477"/>
      <c r="IB29" s="477"/>
      <c r="IC29" s="477"/>
      <c r="ID29" s="477"/>
      <c r="IE29" s="477"/>
      <c r="IF29" s="477"/>
      <c r="IG29" s="477"/>
      <c r="IH29" s="477"/>
      <c r="II29" s="477"/>
      <c r="IJ29" s="477"/>
      <c r="IK29" s="477"/>
      <c r="IL29" s="477"/>
      <c r="IM29" s="477"/>
      <c r="IN29" s="477"/>
      <c r="IO29" s="477"/>
      <c r="IP29" s="477"/>
      <c r="IQ29" s="477"/>
      <c r="IR29" s="477"/>
      <c r="IS29" s="477"/>
      <c r="IT29" s="477"/>
      <c r="IU29" s="477"/>
      <c r="IV29" s="477"/>
      <c r="IW29" s="477"/>
      <c r="IX29" s="477"/>
      <c r="IY29" s="477"/>
      <c r="IZ29" s="477"/>
      <c r="JA29" s="477"/>
      <c r="JB29" s="477"/>
      <c r="JC29" s="477"/>
      <c r="JD29" s="477"/>
      <c r="JE29" s="477"/>
      <c r="JF29" s="477"/>
      <c r="JG29" s="477"/>
      <c r="JH29" s="477"/>
      <c r="JI29" s="477"/>
      <c r="JJ29" s="477"/>
      <c r="JK29" s="477"/>
      <c r="JL29" s="477"/>
      <c r="JM29" s="477"/>
      <c r="JN29" s="477"/>
      <c r="JO29" s="477"/>
      <c r="JP29" s="477"/>
      <c r="JQ29" s="477"/>
      <c r="JR29" s="477"/>
      <c r="JS29" s="477"/>
      <c r="JT29" s="477"/>
      <c r="JU29" s="477"/>
      <c r="JV29" s="477"/>
      <c r="JW29" s="477"/>
      <c r="JX29" s="477"/>
      <c r="JY29" s="477"/>
      <c r="JZ29" s="477"/>
      <c r="KA29" s="477"/>
      <c r="KB29" s="477"/>
      <c r="KC29" s="477"/>
      <c r="KD29" s="477"/>
      <c r="KE29" s="477"/>
      <c r="KF29" s="477"/>
      <c r="KG29" s="477"/>
      <c r="KH29" s="477"/>
      <c r="KI29" s="477"/>
      <c r="KJ29" s="477"/>
      <c r="KK29" s="477"/>
      <c r="KL29" s="477"/>
      <c r="KM29" s="477"/>
      <c r="KN29" s="477"/>
      <c r="KO29" s="477"/>
      <c r="KP29" s="477"/>
      <c r="KQ29" s="477"/>
      <c r="KR29" s="477"/>
      <c r="KS29" s="477"/>
      <c r="KT29" s="477"/>
      <c r="KU29" s="477"/>
      <c r="KV29" s="477"/>
      <c r="KW29" s="477"/>
      <c r="KX29" s="477"/>
      <c r="KY29" s="477"/>
      <c r="KZ29" s="477"/>
      <c r="LA29" s="477"/>
      <c r="LB29" s="477"/>
      <c r="LC29" s="477"/>
      <c r="LD29" s="477"/>
      <c r="LE29" s="477"/>
      <c r="LF29" s="477"/>
      <c r="LG29" s="477"/>
      <c r="LH29" s="477"/>
      <c r="LI29" s="477"/>
      <c r="LJ29" s="477"/>
      <c r="LK29" s="477"/>
      <c r="LL29" s="477"/>
      <c r="LM29" s="477"/>
      <c r="LN29" s="477"/>
      <c r="LO29" s="477"/>
      <c r="LP29" s="477"/>
      <c r="LQ29" s="477"/>
      <c r="LR29" s="477"/>
      <c r="LS29" s="477"/>
      <c r="LT29" s="477"/>
      <c r="LU29" s="477"/>
      <c r="LV29" s="477"/>
      <c r="LW29" s="477"/>
      <c r="LX29" s="477"/>
      <c r="LY29" s="477"/>
      <c r="LZ29" s="477"/>
      <c r="MA29" s="477"/>
      <c r="MB29" s="477"/>
      <c r="MC29" s="477"/>
      <c r="MD29" s="477"/>
      <c r="ME29" s="477"/>
      <c r="MF29" s="477"/>
      <c r="MG29" s="477"/>
      <c r="MH29" s="477"/>
      <c r="MI29" s="477"/>
      <c r="MJ29" s="477"/>
      <c r="MK29" s="477"/>
      <c r="ML29" s="477"/>
      <c r="MM29" s="477"/>
      <c r="MN29" s="477"/>
      <c r="MO29" s="477"/>
      <c r="MP29" s="477"/>
      <c r="MQ29" s="477"/>
      <c r="MR29" s="477"/>
      <c r="MS29" s="477"/>
      <c r="MT29" s="477"/>
      <c r="MU29" s="477"/>
      <c r="MV29" s="477"/>
      <c r="MW29" s="477"/>
      <c r="MX29" s="477"/>
      <c r="MY29" s="477"/>
      <c r="MZ29" s="477"/>
      <c r="NA29" s="477"/>
      <c r="NB29" s="477"/>
      <c r="NC29" s="477"/>
      <c r="ND29" s="477"/>
      <c r="NE29" s="477"/>
      <c r="NF29" s="477"/>
      <c r="NG29" s="477"/>
      <c r="NH29" s="477"/>
      <c r="NI29" s="477"/>
      <c r="NJ29" s="477"/>
      <c r="NK29" s="477"/>
      <c r="NL29" s="477"/>
      <c r="NM29" s="477"/>
      <c r="NN29" s="477"/>
      <c r="NO29" s="477"/>
      <c r="NP29" s="477"/>
      <c r="NQ29" s="477"/>
      <c r="NR29" s="477"/>
      <c r="NS29" s="477"/>
      <c r="NT29" s="477"/>
      <c r="NU29" s="477"/>
      <c r="NV29" s="477"/>
      <c r="NW29" s="477"/>
      <c r="NX29" s="477"/>
      <c r="NY29" s="477"/>
      <c r="NZ29" s="477"/>
      <c r="OA29" s="477"/>
      <c r="OB29" s="477"/>
      <c r="OC29" s="477"/>
      <c r="OD29" s="477"/>
      <c r="OE29" s="477"/>
      <c r="OF29" s="477"/>
      <c r="OG29" s="477"/>
      <c r="OH29" s="477"/>
      <c r="OI29" s="477"/>
      <c r="OJ29" s="477"/>
      <c r="OK29" s="477"/>
      <c r="OL29" s="477"/>
      <c r="OM29" s="477"/>
      <c r="ON29" s="477"/>
      <c r="OO29" s="477"/>
      <c r="OP29" s="477"/>
      <c r="OQ29" s="477"/>
      <c r="OR29" s="477"/>
      <c r="OS29" s="477"/>
      <c r="OT29" s="477"/>
      <c r="OU29" s="477"/>
      <c r="OV29" s="477"/>
      <c r="OW29" s="477"/>
      <c r="OX29" s="477"/>
      <c r="OY29" s="477"/>
      <c r="OZ29" s="477"/>
      <c r="PA29" s="477"/>
      <c r="PB29" s="477"/>
      <c r="PC29" s="477"/>
      <c r="PD29" s="477"/>
      <c r="PE29" s="477"/>
      <c r="PF29" s="477"/>
      <c r="PG29" s="477"/>
      <c r="PH29" s="477"/>
      <c r="PI29" s="477"/>
      <c r="PJ29" s="477"/>
      <c r="PK29" s="477"/>
      <c r="PL29" s="477"/>
      <c r="PM29" s="477"/>
      <c r="PN29" s="477"/>
      <c r="PO29" s="477"/>
      <c r="PP29" s="477"/>
      <c r="PQ29" s="477"/>
      <c r="PR29" s="477"/>
      <c r="PS29" s="477"/>
      <c r="PT29" s="477"/>
      <c r="PU29" s="477"/>
      <c r="PV29" s="477"/>
      <c r="PW29" s="477"/>
      <c r="PX29" s="477"/>
      <c r="PY29" s="477"/>
      <c r="PZ29" s="477"/>
      <c r="QA29" s="477"/>
      <c r="QB29" s="477"/>
      <c r="QC29" s="477"/>
      <c r="QD29" s="477"/>
      <c r="QE29" s="477"/>
      <c r="QF29" s="477"/>
      <c r="QG29" s="477"/>
      <c r="QH29" s="477"/>
      <c r="QI29" s="477"/>
      <c r="QJ29" s="477"/>
      <c r="QK29" s="477"/>
      <c r="QL29" s="477"/>
      <c r="QM29" s="477"/>
      <c r="QN29" s="477"/>
      <c r="QO29" s="477"/>
      <c r="QP29" s="477"/>
      <c r="QQ29" s="477"/>
      <c r="QR29" s="477"/>
      <c r="QS29" s="477"/>
      <c r="QT29" s="477"/>
      <c r="QU29" s="477"/>
      <c r="QV29" s="477"/>
      <c r="QW29" s="477"/>
      <c r="QX29" s="477"/>
      <c r="QY29" s="477"/>
      <c r="QZ29" s="477"/>
      <c r="RA29" s="477"/>
      <c r="RB29" s="477"/>
      <c r="RC29" s="477"/>
      <c r="RD29" s="477"/>
      <c r="RE29" s="477"/>
      <c r="RF29" s="477"/>
      <c r="RG29" s="477"/>
      <c r="RH29" s="477"/>
      <c r="RI29" s="477"/>
      <c r="RJ29" s="477"/>
      <c r="RK29" s="477"/>
      <c r="RL29" s="477"/>
      <c r="RM29" s="477"/>
      <c r="RN29" s="477"/>
      <c r="RO29" s="477"/>
      <c r="RP29" s="477"/>
      <c r="RQ29" s="477"/>
      <c r="RR29" s="477"/>
      <c r="RS29" s="477"/>
      <c r="RT29" s="477"/>
      <c r="RU29" s="477"/>
      <c r="RV29" s="477"/>
      <c r="RW29" s="477"/>
      <c r="RX29" s="477"/>
      <c r="RY29" s="477"/>
      <c r="RZ29" s="477"/>
      <c r="SA29" s="477"/>
      <c r="SB29" s="477"/>
      <c r="SC29" s="477"/>
      <c r="SD29" s="477"/>
      <c r="SE29" s="477"/>
      <c r="SF29" s="477"/>
      <c r="SG29" s="477"/>
      <c r="SH29" s="477"/>
      <c r="SI29" s="477"/>
      <c r="SJ29" s="477"/>
      <c r="SK29" s="477"/>
      <c r="SL29" s="477"/>
      <c r="SM29" s="477"/>
      <c r="SN29" s="477"/>
      <c r="SO29" s="477"/>
      <c r="SP29" s="477"/>
      <c r="SQ29" s="477"/>
      <c r="SR29" s="477"/>
      <c r="SS29" s="477"/>
      <c r="ST29" s="477"/>
      <c r="SU29" s="477"/>
      <c r="SV29" s="477"/>
      <c r="SW29" s="477"/>
      <c r="SX29" s="477"/>
      <c r="SY29" s="477"/>
      <c r="SZ29" s="477"/>
      <c r="TA29" s="477"/>
      <c r="TB29" s="477"/>
      <c r="TC29" s="477"/>
      <c r="TD29" s="477"/>
      <c r="TE29" s="477"/>
      <c r="TF29" s="477"/>
      <c r="TG29" s="477"/>
      <c r="TH29" s="477"/>
      <c r="TI29" s="477"/>
      <c r="TJ29" s="477"/>
      <c r="TK29" s="477"/>
      <c r="TL29" s="477"/>
      <c r="TM29" s="477"/>
      <c r="TN29" s="477"/>
      <c r="TO29" s="477"/>
      <c r="TP29" s="477"/>
      <c r="TQ29" s="477"/>
      <c r="TR29" s="477"/>
      <c r="TS29" s="477"/>
      <c r="TT29" s="477"/>
      <c r="TU29" s="477"/>
      <c r="TV29" s="477"/>
      <c r="TW29" s="477"/>
      <c r="TX29" s="477"/>
      <c r="TY29" s="477"/>
      <c r="TZ29" s="477"/>
      <c r="UA29" s="477"/>
      <c r="UB29" s="477"/>
      <c r="UC29" s="477"/>
      <c r="UD29" s="477"/>
      <c r="UE29" s="477"/>
      <c r="UF29" s="477"/>
      <c r="UG29" s="477"/>
      <c r="UH29" s="477"/>
      <c r="UI29" s="477"/>
      <c r="UJ29" s="477"/>
      <c r="UK29" s="477"/>
      <c r="UL29" s="477"/>
      <c r="UM29" s="477"/>
      <c r="UN29" s="477"/>
      <c r="UO29" s="477"/>
      <c r="UP29" s="477"/>
      <c r="UQ29" s="477"/>
      <c r="UR29" s="477"/>
      <c r="US29" s="477"/>
      <c r="UT29" s="477"/>
      <c r="UU29" s="477"/>
      <c r="UV29" s="477"/>
      <c r="UW29" s="477"/>
      <c r="UX29" s="477"/>
      <c r="UY29" s="477"/>
      <c r="UZ29" s="477"/>
      <c r="VA29" s="477"/>
      <c r="VB29" s="477"/>
      <c r="VC29" s="477"/>
      <c r="VD29" s="477"/>
      <c r="VE29" s="477"/>
      <c r="VF29" s="477"/>
      <c r="VG29" s="477"/>
      <c r="VH29" s="477"/>
      <c r="VI29" s="477"/>
      <c r="VJ29" s="477"/>
      <c r="VK29" s="477"/>
      <c r="VL29" s="477"/>
      <c r="VM29" s="477"/>
      <c r="VN29" s="477"/>
      <c r="VO29" s="477"/>
      <c r="VP29" s="477"/>
      <c r="VQ29" s="477"/>
      <c r="VR29" s="477"/>
      <c r="VS29" s="477"/>
      <c r="VT29" s="477"/>
      <c r="VU29" s="477"/>
      <c r="VV29" s="477"/>
      <c r="VW29" s="477"/>
      <c r="VX29" s="477"/>
      <c r="VY29" s="477"/>
      <c r="VZ29" s="477"/>
      <c r="WA29" s="477"/>
      <c r="WB29" s="477"/>
      <c r="WC29" s="477"/>
      <c r="WD29" s="477"/>
      <c r="WE29" s="477"/>
      <c r="WF29" s="477"/>
      <c r="WG29" s="477"/>
      <c r="WH29" s="477"/>
      <c r="WI29" s="477"/>
      <c r="WJ29" s="477"/>
      <c r="WK29" s="477"/>
      <c r="WL29" s="477"/>
      <c r="WM29" s="477"/>
      <c r="WN29" s="477"/>
      <c r="WO29" s="477"/>
      <c r="WP29" s="477"/>
      <c r="WQ29" s="477"/>
      <c r="WR29" s="477"/>
      <c r="WS29" s="477"/>
      <c r="WT29" s="477"/>
      <c r="WU29" s="477"/>
      <c r="WV29" s="477"/>
      <c r="WW29" s="477"/>
      <c r="WX29" s="477"/>
      <c r="WY29" s="477"/>
      <c r="WZ29" s="477"/>
      <c r="XA29" s="477"/>
      <c r="XB29" s="477"/>
      <c r="XC29" s="477"/>
      <c r="XD29" s="477"/>
      <c r="XE29" s="477"/>
      <c r="XF29" s="477"/>
      <c r="XG29" s="477"/>
      <c r="XH29" s="477"/>
      <c r="XI29" s="477"/>
      <c r="XJ29" s="477"/>
      <c r="XK29" s="477"/>
      <c r="XL29" s="477"/>
      <c r="XM29" s="477"/>
      <c r="XN29" s="477"/>
      <c r="XO29" s="477"/>
      <c r="XP29" s="477"/>
      <c r="XQ29" s="477"/>
      <c r="XR29" s="477"/>
      <c r="XS29" s="477"/>
      <c r="XT29" s="477"/>
      <c r="XU29" s="477"/>
      <c r="XV29" s="477"/>
      <c r="XW29" s="477"/>
      <c r="XX29" s="477"/>
      <c r="XY29" s="477"/>
      <c r="XZ29" s="477"/>
      <c r="YA29" s="477"/>
      <c r="YB29" s="477"/>
      <c r="YC29" s="477"/>
      <c r="YD29" s="477"/>
      <c r="YE29" s="477"/>
      <c r="YF29" s="477"/>
      <c r="YG29" s="477"/>
      <c r="YH29" s="477"/>
      <c r="YI29" s="477"/>
      <c r="YJ29" s="477"/>
      <c r="YK29" s="477"/>
      <c r="YL29" s="477"/>
      <c r="YM29" s="477"/>
      <c r="YN29" s="477"/>
      <c r="YO29" s="477"/>
      <c r="YP29" s="477"/>
      <c r="YQ29" s="477"/>
      <c r="YR29" s="477"/>
      <c r="YS29" s="477"/>
      <c r="YT29" s="477"/>
      <c r="YU29" s="477"/>
      <c r="YV29" s="477"/>
      <c r="YW29" s="477"/>
      <c r="YX29" s="477"/>
      <c r="YY29" s="477"/>
      <c r="YZ29" s="477"/>
      <c r="ZA29" s="477"/>
      <c r="ZB29" s="477"/>
      <c r="ZC29" s="477"/>
      <c r="ZD29" s="477"/>
      <c r="ZE29" s="477"/>
      <c r="ZF29" s="477"/>
      <c r="ZG29" s="477"/>
      <c r="ZH29" s="477"/>
      <c r="ZI29" s="477"/>
      <c r="ZJ29" s="477"/>
      <c r="ZK29" s="477"/>
      <c r="ZL29" s="477"/>
      <c r="ZM29" s="477"/>
      <c r="ZN29" s="477"/>
      <c r="ZO29" s="477"/>
      <c r="ZP29" s="477"/>
      <c r="ZQ29" s="477"/>
      <c r="ZR29" s="477"/>
      <c r="ZS29" s="477"/>
      <c r="ZT29" s="477"/>
      <c r="ZU29" s="477"/>
      <c r="ZV29" s="477"/>
      <c r="ZW29" s="477"/>
      <c r="ZX29" s="477"/>
      <c r="ZY29" s="477"/>
      <c r="ZZ29" s="477"/>
      <c r="AAA29" s="477"/>
      <c r="AAB29" s="477"/>
      <c r="AAC29" s="477"/>
      <c r="AAD29" s="477"/>
      <c r="AAE29" s="477"/>
      <c r="AAF29" s="477"/>
      <c r="AAG29" s="477"/>
      <c r="AAH29" s="477"/>
      <c r="AAI29" s="477"/>
      <c r="AAJ29" s="477"/>
      <c r="AAK29" s="477"/>
      <c r="AAL29" s="477"/>
      <c r="AAM29" s="477"/>
      <c r="AAN29" s="477"/>
      <c r="AAO29" s="477"/>
      <c r="AAP29" s="477"/>
      <c r="AAQ29" s="477"/>
      <c r="AAR29" s="477"/>
      <c r="AAS29" s="477"/>
      <c r="AAT29" s="477"/>
      <c r="AAU29" s="477"/>
      <c r="AAV29" s="477"/>
      <c r="AAW29" s="477"/>
      <c r="AAX29" s="477"/>
      <c r="AAY29" s="477"/>
      <c r="AAZ29" s="477"/>
      <c r="ABA29" s="477"/>
      <c r="ABB29" s="477"/>
      <c r="ABC29" s="477"/>
      <c r="ABD29" s="477"/>
      <c r="ABE29" s="477"/>
      <c r="ABF29" s="477"/>
      <c r="ABG29" s="477"/>
      <c r="ABH29" s="477"/>
      <c r="ABI29" s="477"/>
      <c r="ABJ29" s="477"/>
      <c r="ABK29" s="477"/>
      <c r="ABL29" s="477"/>
      <c r="ABM29" s="477"/>
      <c r="ABN29" s="477"/>
      <c r="ABO29" s="477"/>
      <c r="ABP29" s="477"/>
      <c r="ABQ29" s="477"/>
      <c r="ABR29" s="477"/>
      <c r="ABS29" s="477"/>
      <c r="ABT29" s="477"/>
      <c r="ABU29" s="477"/>
      <c r="ABV29" s="477"/>
      <c r="ABW29" s="477"/>
      <c r="ABX29" s="477"/>
      <c r="ABY29" s="477"/>
      <c r="ABZ29" s="477"/>
      <c r="ACA29" s="477"/>
      <c r="ACB29" s="477"/>
      <c r="ACC29" s="477"/>
      <c r="ACD29" s="477"/>
      <c r="ACE29" s="477"/>
      <c r="ACF29" s="477"/>
      <c r="ACG29" s="477"/>
      <c r="ACH29" s="477"/>
      <c r="ACI29" s="477"/>
      <c r="ACJ29" s="477"/>
      <c r="ACK29" s="477"/>
      <c r="ACL29" s="477"/>
      <c r="ACM29" s="477"/>
      <c r="ACN29" s="477"/>
      <c r="ACO29" s="477"/>
      <c r="ACP29" s="477"/>
      <c r="ACQ29" s="477"/>
      <c r="ACR29" s="477"/>
      <c r="ACS29" s="477"/>
      <c r="ACT29" s="477"/>
      <c r="ACU29" s="477"/>
      <c r="ACV29" s="477"/>
      <c r="ACW29" s="477"/>
      <c r="ACX29" s="477"/>
      <c r="ACY29" s="477"/>
      <c r="ACZ29" s="477"/>
      <c r="ADA29" s="477"/>
      <c r="ADB29" s="477"/>
      <c r="ADC29" s="477"/>
      <c r="ADD29" s="477"/>
      <c r="ADE29" s="477"/>
      <c r="ADF29" s="477"/>
      <c r="ADG29" s="477"/>
      <c r="ADH29" s="477"/>
      <c r="ADI29" s="477"/>
      <c r="ADJ29" s="477"/>
      <c r="ADK29" s="477"/>
      <c r="ADL29" s="477"/>
      <c r="ADM29" s="477"/>
      <c r="ADN29" s="477"/>
      <c r="ADO29" s="477"/>
      <c r="ADP29" s="477"/>
      <c r="ADQ29" s="477"/>
    </row>
    <row r="30" spans="1:797" s="530" customFormat="1" ht="73.5" customHeight="1" outlineLevel="1">
      <c r="A30" s="769"/>
      <c r="B30" s="771"/>
      <c r="C30" s="773"/>
      <c r="D30" s="726" t="s">
        <v>334</v>
      </c>
      <c r="E30" s="232"/>
      <c r="F30" s="399">
        <v>1</v>
      </c>
      <c r="G30" s="399">
        <v>1</v>
      </c>
      <c r="H30" s="400">
        <v>312679</v>
      </c>
      <c r="I30" s="400">
        <v>312679</v>
      </c>
      <c r="J30" s="82">
        <f t="shared" si="0"/>
        <v>1</v>
      </c>
      <c r="K30" s="416">
        <v>0</v>
      </c>
      <c r="L30" s="475">
        <v>1</v>
      </c>
      <c r="M30" s="475">
        <v>1</v>
      </c>
      <c r="N30" s="475">
        <v>1</v>
      </c>
      <c r="O30" s="189">
        <v>1</v>
      </c>
      <c r="P30" s="458"/>
      <c r="Q30" s="459"/>
      <c r="R30" s="575"/>
      <c r="S30" s="498" t="s">
        <v>680</v>
      </c>
      <c r="T30" s="571"/>
      <c r="U30" s="555"/>
      <c r="V30" s="555"/>
      <c r="W30" s="555"/>
      <c r="X30" s="555"/>
      <c r="Y30" s="555"/>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c r="BY30" s="477"/>
      <c r="BZ30" s="477"/>
      <c r="CA30" s="477"/>
      <c r="CB30" s="477"/>
      <c r="CC30" s="477"/>
      <c r="CD30" s="477"/>
      <c r="CE30" s="477"/>
      <c r="CF30" s="477"/>
      <c r="CG30" s="477"/>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7"/>
      <c r="DV30" s="477"/>
      <c r="DW30" s="477"/>
      <c r="DX30" s="477"/>
      <c r="DY30" s="477"/>
      <c r="DZ30" s="477"/>
      <c r="EA30" s="477"/>
      <c r="EB30" s="477"/>
      <c r="EC30" s="477"/>
      <c r="ED30" s="477"/>
      <c r="EE30" s="477"/>
      <c r="EF30" s="477"/>
      <c r="EG30" s="477"/>
      <c r="EH30" s="477"/>
      <c r="EI30" s="477"/>
      <c r="EJ30" s="477"/>
      <c r="EK30" s="477"/>
      <c r="EL30" s="477"/>
      <c r="EM30" s="477"/>
      <c r="EN30" s="477"/>
      <c r="EO30" s="477"/>
      <c r="EP30" s="477"/>
      <c r="EQ30" s="477"/>
      <c r="ER30" s="477"/>
      <c r="ES30" s="477"/>
      <c r="ET30" s="477"/>
      <c r="EU30" s="477"/>
      <c r="EV30" s="477"/>
      <c r="EW30" s="477"/>
      <c r="EX30" s="477"/>
      <c r="EY30" s="477"/>
      <c r="EZ30" s="477"/>
      <c r="FA30" s="477"/>
      <c r="FB30" s="477"/>
      <c r="FC30" s="477"/>
      <c r="FD30" s="477"/>
      <c r="FE30" s="477"/>
      <c r="FF30" s="477"/>
      <c r="FG30" s="477"/>
      <c r="FH30" s="477"/>
      <c r="FI30" s="477"/>
      <c r="FJ30" s="477"/>
      <c r="FK30" s="477"/>
      <c r="FL30" s="477"/>
      <c r="FM30" s="477"/>
      <c r="FN30" s="477"/>
      <c r="FO30" s="477"/>
      <c r="FP30" s="477"/>
      <c r="FQ30" s="477"/>
      <c r="FR30" s="477"/>
      <c r="FS30" s="477"/>
      <c r="FT30" s="477"/>
      <c r="FU30" s="477"/>
      <c r="FV30" s="477"/>
      <c r="FW30" s="477"/>
      <c r="FX30" s="477"/>
      <c r="FY30" s="477"/>
      <c r="FZ30" s="477"/>
      <c r="GA30" s="477"/>
      <c r="GB30" s="477"/>
      <c r="GC30" s="477"/>
      <c r="GD30" s="477"/>
      <c r="GE30" s="477"/>
      <c r="GF30" s="477"/>
      <c r="GG30" s="477"/>
      <c r="GH30" s="477"/>
      <c r="GI30" s="477"/>
      <c r="GJ30" s="477"/>
      <c r="GK30" s="477"/>
      <c r="GL30" s="477"/>
      <c r="GM30" s="477"/>
      <c r="GN30" s="477"/>
      <c r="GO30" s="477"/>
      <c r="GP30" s="477"/>
      <c r="GQ30" s="477"/>
      <c r="GR30" s="477"/>
      <c r="GS30" s="477"/>
      <c r="GT30" s="477"/>
      <c r="GU30" s="477"/>
      <c r="GV30" s="477"/>
      <c r="GW30" s="477"/>
      <c r="GX30" s="477"/>
      <c r="GY30" s="477"/>
      <c r="GZ30" s="477"/>
      <c r="HA30" s="477"/>
      <c r="HB30" s="477"/>
      <c r="HC30" s="477"/>
      <c r="HD30" s="477"/>
      <c r="HE30" s="477"/>
      <c r="HF30" s="477"/>
      <c r="HG30" s="477"/>
      <c r="HH30" s="477"/>
      <c r="HI30" s="477"/>
      <c r="HJ30" s="477"/>
      <c r="HK30" s="477"/>
      <c r="HL30" s="477"/>
      <c r="HM30" s="477"/>
      <c r="HN30" s="477"/>
      <c r="HO30" s="477"/>
      <c r="HP30" s="477"/>
      <c r="HQ30" s="477"/>
      <c r="HR30" s="477"/>
      <c r="HS30" s="477"/>
      <c r="HT30" s="477"/>
      <c r="HU30" s="477"/>
      <c r="HV30" s="477"/>
      <c r="HW30" s="477"/>
      <c r="HX30" s="477"/>
      <c r="HY30" s="477"/>
      <c r="HZ30" s="477"/>
      <c r="IA30" s="477"/>
      <c r="IB30" s="477"/>
      <c r="IC30" s="477"/>
      <c r="ID30" s="477"/>
      <c r="IE30" s="477"/>
      <c r="IF30" s="477"/>
      <c r="IG30" s="477"/>
      <c r="IH30" s="477"/>
      <c r="II30" s="477"/>
      <c r="IJ30" s="477"/>
      <c r="IK30" s="477"/>
      <c r="IL30" s="477"/>
      <c r="IM30" s="477"/>
      <c r="IN30" s="477"/>
      <c r="IO30" s="477"/>
      <c r="IP30" s="477"/>
      <c r="IQ30" s="477"/>
      <c r="IR30" s="477"/>
      <c r="IS30" s="477"/>
      <c r="IT30" s="477"/>
      <c r="IU30" s="477"/>
      <c r="IV30" s="477"/>
      <c r="IW30" s="477"/>
      <c r="IX30" s="477"/>
      <c r="IY30" s="477"/>
      <c r="IZ30" s="477"/>
      <c r="JA30" s="477"/>
      <c r="JB30" s="477"/>
      <c r="JC30" s="477"/>
      <c r="JD30" s="477"/>
      <c r="JE30" s="477"/>
      <c r="JF30" s="477"/>
      <c r="JG30" s="477"/>
      <c r="JH30" s="477"/>
      <c r="JI30" s="477"/>
      <c r="JJ30" s="477"/>
      <c r="JK30" s="477"/>
      <c r="JL30" s="477"/>
      <c r="JM30" s="477"/>
      <c r="JN30" s="477"/>
      <c r="JO30" s="477"/>
      <c r="JP30" s="477"/>
      <c r="JQ30" s="477"/>
      <c r="JR30" s="477"/>
      <c r="JS30" s="477"/>
      <c r="JT30" s="477"/>
      <c r="JU30" s="477"/>
      <c r="JV30" s="477"/>
      <c r="JW30" s="477"/>
      <c r="JX30" s="477"/>
      <c r="JY30" s="477"/>
      <c r="JZ30" s="477"/>
      <c r="KA30" s="477"/>
      <c r="KB30" s="477"/>
      <c r="KC30" s="477"/>
      <c r="KD30" s="477"/>
      <c r="KE30" s="477"/>
      <c r="KF30" s="477"/>
      <c r="KG30" s="477"/>
      <c r="KH30" s="477"/>
      <c r="KI30" s="477"/>
      <c r="KJ30" s="477"/>
      <c r="KK30" s="477"/>
      <c r="KL30" s="477"/>
      <c r="KM30" s="477"/>
      <c r="KN30" s="477"/>
      <c r="KO30" s="477"/>
      <c r="KP30" s="477"/>
      <c r="KQ30" s="477"/>
      <c r="KR30" s="477"/>
      <c r="KS30" s="477"/>
      <c r="KT30" s="477"/>
      <c r="KU30" s="477"/>
      <c r="KV30" s="477"/>
      <c r="KW30" s="477"/>
      <c r="KX30" s="477"/>
      <c r="KY30" s="477"/>
      <c r="KZ30" s="477"/>
      <c r="LA30" s="477"/>
      <c r="LB30" s="477"/>
      <c r="LC30" s="477"/>
      <c r="LD30" s="477"/>
      <c r="LE30" s="477"/>
      <c r="LF30" s="477"/>
      <c r="LG30" s="477"/>
      <c r="LH30" s="477"/>
      <c r="LI30" s="477"/>
      <c r="LJ30" s="477"/>
      <c r="LK30" s="477"/>
      <c r="LL30" s="477"/>
      <c r="LM30" s="477"/>
      <c r="LN30" s="477"/>
      <c r="LO30" s="477"/>
      <c r="LP30" s="477"/>
      <c r="LQ30" s="477"/>
      <c r="LR30" s="477"/>
      <c r="LS30" s="477"/>
      <c r="LT30" s="477"/>
      <c r="LU30" s="477"/>
      <c r="LV30" s="477"/>
      <c r="LW30" s="477"/>
      <c r="LX30" s="477"/>
      <c r="LY30" s="477"/>
      <c r="LZ30" s="477"/>
      <c r="MA30" s="477"/>
      <c r="MB30" s="477"/>
      <c r="MC30" s="477"/>
      <c r="MD30" s="477"/>
      <c r="ME30" s="477"/>
      <c r="MF30" s="477"/>
      <c r="MG30" s="477"/>
      <c r="MH30" s="477"/>
      <c r="MI30" s="477"/>
      <c r="MJ30" s="477"/>
      <c r="MK30" s="477"/>
      <c r="ML30" s="477"/>
      <c r="MM30" s="477"/>
      <c r="MN30" s="477"/>
      <c r="MO30" s="477"/>
      <c r="MP30" s="477"/>
      <c r="MQ30" s="477"/>
      <c r="MR30" s="477"/>
      <c r="MS30" s="477"/>
      <c r="MT30" s="477"/>
      <c r="MU30" s="477"/>
      <c r="MV30" s="477"/>
      <c r="MW30" s="477"/>
      <c r="MX30" s="477"/>
      <c r="MY30" s="477"/>
      <c r="MZ30" s="477"/>
      <c r="NA30" s="477"/>
      <c r="NB30" s="477"/>
      <c r="NC30" s="477"/>
      <c r="ND30" s="477"/>
      <c r="NE30" s="477"/>
      <c r="NF30" s="477"/>
      <c r="NG30" s="477"/>
      <c r="NH30" s="477"/>
      <c r="NI30" s="477"/>
      <c r="NJ30" s="477"/>
      <c r="NK30" s="477"/>
      <c r="NL30" s="477"/>
      <c r="NM30" s="477"/>
      <c r="NN30" s="477"/>
      <c r="NO30" s="477"/>
      <c r="NP30" s="477"/>
      <c r="NQ30" s="477"/>
      <c r="NR30" s="477"/>
      <c r="NS30" s="477"/>
      <c r="NT30" s="477"/>
      <c r="NU30" s="477"/>
      <c r="NV30" s="477"/>
      <c r="NW30" s="477"/>
      <c r="NX30" s="477"/>
      <c r="NY30" s="477"/>
      <c r="NZ30" s="477"/>
      <c r="OA30" s="477"/>
      <c r="OB30" s="477"/>
      <c r="OC30" s="477"/>
      <c r="OD30" s="477"/>
      <c r="OE30" s="477"/>
      <c r="OF30" s="477"/>
      <c r="OG30" s="477"/>
      <c r="OH30" s="477"/>
      <c r="OI30" s="477"/>
      <c r="OJ30" s="477"/>
      <c r="OK30" s="477"/>
      <c r="OL30" s="477"/>
      <c r="OM30" s="477"/>
      <c r="ON30" s="477"/>
      <c r="OO30" s="477"/>
      <c r="OP30" s="477"/>
      <c r="OQ30" s="477"/>
      <c r="OR30" s="477"/>
      <c r="OS30" s="477"/>
      <c r="OT30" s="477"/>
      <c r="OU30" s="477"/>
      <c r="OV30" s="477"/>
      <c r="OW30" s="477"/>
      <c r="OX30" s="477"/>
      <c r="OY30" s="477"/>
      <c r="OZ30" s="477"/>
      <c r="PA30" s="477"/>
      <c r="PB30" s="477"/>
      <c r="PC30" s="477"/>
      <c r="PD30" s="477"/>
      <c r="PE30" s="477"/>
      <c r="PF30" s="477"/>
      <c r="PG30" s="477"/>
      <c r="PH30" s="477"/>
      <c r="PI30" s="477"/>
      <c r="PJ30" s="477"/>
      <c r="PK30" s="477"/>
      <c r="PL30" s="477"/>
      <c r="PM30" s="477"/>
      <c r="PN30" s="477"/>
      <c r="PO30" s="477"/>
      <c r="PP30" s="477"/>
      <c r="PQ30" s="477"/>
      <c r="PR30" s="477"/>
      <c r="PS30" s="477"/>
      <c r="PT30" s="477"/>
      <c r="PU30" s="477"/>
      <c r="PV30" s="477"/>
      <c r="PW30" s="477"/>
      <c r="PX30" s="477"/>
      <c r="PY30" s="477"/>
      <c r="PZ30" s="477"/>
      <c r="QA30" s="477"/>
      <c r="QB30" s="477"/>
      <c r="QC30" s="477"/>
      <c r="QD30" s="477"/>
      <c r="QE30" s="477"/>
      <c r="QF30" s="477"/>
      <c r="QG30" s="477"/>
      <c r="QH30" s="477"/>
      <c r="QI30" s="477"/>
      <c r="QJ30" s="477"/>
      <c r="QK30" s="477"/>
      <c r="QL30" s="477"/>
      <c r="QM30" s="477"/>
      <c r="QN30" s="477"/>
      <c r="QO30" s="477"/>
      <c r="QP30" s="477"/>
      <c r="QQ30" s="477"/>
      <c r="QR30" s="477"/>
      <c r="QS30" s="477"/>
      <c r="QT30" s="477"/>
      <c r="QU30" s="477"/>
      <c r="QV30" s="477"/>
      <c r="QW30" s="477"/>
      <c r="QX30" s="477"/>
      <c r="QY30" s="477"/>
      <c r="QZ30" s="477"/>
      <c r="RA30" s="477"/>
      <c r="RB30" s="477"/>
      <c r="RC30" s="477"/>
      <c r="RD30" s="477"/>
      <c r="RE30" s="477"/>
      <c r="RF30" s="477"/>
      <c r="RG30" s="477"/>
      <c r="RH30" s="477"/>
      <c r="RI30" s="477"/>
      <c r="RJ30" s="477"/>
      <c r="RK30" s="477"/>
      <c r="RL30" s="477"/>
      <c r="RM30" s="477"/>
      <c r="RN30" s="477"/>
      <c r="RO30" s="477"/>
      <c r="RP30" s="477"/>
      <c r="RQ30" s="477"/>
      <c r="RR30" s="477"/>
      <c r="RS30" s="477"/>
      <c r="RT30" s="477"/>
      <c r="RU30" s="477"/>
      <c r="RV30" s="477"/>
      <c r="RW30" s="477"/>
      <c r="RX30" s="477"/>
      <c r="RY30" s="477"/>
      <c r="RZ30" s="477"/>
      <c r="SA30" s="477"/>
      <c r="SB30" s="477"/>
      <c r="SC30" s="477"/>
      <c r="SD30" s="477"/>
      <c r="SE30" s="477"/>
      <c r="SF30" s="477"/>
      <c r="SG30" s="477"/>
      <c r="SH30" s="477"/>
      <c r="SI30" s="477"/>
      <c r="SJ30" s="477"/>
      <c r="SK30" s="477"/>
      <c r="SL30" s="477"/>
      <c r="SM30" s="477"/>
      <c r="SN30" s="477"/>
      <c r="SO30" s="477"/>
      <c r="SP30" s="477"/>
      <c r="SQ30" s="477"/>
      <c r="SR30" s="477"/>
      <c r="SS30" s="477"/>
      <c r="ST30" s="477"/>
      <c r="SU30" s="477"/>
      <c r="SV30" s="477"/>
      <c r="SW30" s="477"/>
      <c r="SX30" s="477"/>
      <c r="SY30" s="477"/>
      <c r="SZ30" s="477"/>
      <c r="TA30" s="477"/>
      <c r="TB30" s="477"/>
      <c r="TC30" s="477"/>
      <c r="TD30" s="477"/>
      <c r="TE30" s="477"/>
      <c r="TF30" s="477"/>
      <c r="TG30" s="477"/>
      <c r="TH30" s="477"/>
      <c r="TI30" s="477"/>
      <c r="TJ30" s="477"/>
      <c r="TK30" s="477"/>
      <c r="TL30" s="477"/>
      <c r="TM30" s="477"/>
      <c r="TN30" s="477"/>
      <c r="TO30" s="477"/>
      <c r="TP30" s="477"/>
      <c r="TQ30" s="477"/>
      <c r="TR30" s="477"/>
      <c r="TS30" s="477"/>
      <c r="TT30" s="477"/>
      <c r="TU30" s="477"/>
      <c r="TV30" s="477"/>
      <c r="TW30" s="477"/>
      <c r="TX30" s="477"/>
      <c r="TY30" s="477"/>
      <c r="TZ30" s="477"/>
      <c r="UA30" s="477"/>
      <c r="UB30" s="477"/>
      <c r="UC30" s="477"/>
      <c r="UD30" s="477"/>
      <c r="UE30" s="477"/>
      <c r="UF30" s="477"/>
      <c r="UG30" s="477"/>
      <c r="UH30" s="477"/>
      <c r="UI30" s="477"/>
      <c r="UJ30" s="477"/>
      <c r="UK30" s="477"/>
      <c r="UL30" s="477"/>
      <c r="UM30" s="477"/>
      <c r="UN30" s="477"/>
      <c r="UO30" s="477"/>
      <c r="UP30" s="477"/>
      <c r="UQ30" s="477"/>
      <c r="UR30" s="477"/>
      <c r="US30" s="477"/>
      <c r="UT30" s="477"/>
      <c r="UU30" s="477"/>
      <c r="UV30" s="477"/>
      <c r="UW30" s="477"/>
      <c r="UX30" s="477"/>
      <c r="UY30" s="477"/>
      <c r="UZ30" s="477"/>
      <c r="VA30" s="477"/>
      <c r="VB30" s="477"/>
      <c r="VC30" s="477"/>
      <c r="VD30" s="477"/>
      <c r="VE30" s="477"/>
      <c r="VF30" s="477"/>
      <c r="VG30" s="477"/>
      <c r="VH30" s="477"/>
      <c r="VI30" s="477"/>
      <c r="VJ30" s="477"/>
      <c r="VK30" s="477"/>
      <c r="VL30" s="477"/>
      <c r="VM30" s="477"/>
      <c r="VN30" s="477"/>
      <c r="VO30" s="477"/>
      <c r="VP30" s="477"/>
      <c r="VQ30" s="477"/>
      <c r="VR30" s="477"/>
      <c r="VS30" s="477"/>
      <c r="VT30" s="477"/>
      <c r="VU30" s="477"/>
      <c r="VV30" s="477"/>
      <c r="VW30" s="477"/>
      <c r="VX30" s="477"/>
      <c r="VY30" s="477"/>
      <c r="VZ30" s="477"/>
      <c r="WA30" s="477"/>
      <c r="WB30" s="477"/>
      <c r="WC30" s="477"/>
      <c r="WD30" s="477"/>
      <c r="WE30" s="477"/>
      <c r="WF30" s="477"/>
      <c r="WG30" s="477"/>
      <c r="WH30" s="477"/>
      <c r="WI30" s="477"/>
      <c r="WJ30" s="477"/>
      <c r="WK30" s="477"/>
      <c r="WL30" s="477"/>
      <c r="WM30" s="477"/>
      <c r="WN30" s="477"/>
      <c r="WO30" s="477"/>
      <c r="WP30" s="477"/>
      <c r="WQ30" s="477"/>
      <c r="WR30" s="477"/>
      <c r="WS30" s="477"/>
      <c r="WT30" s="477"/>
      <c r="WU30" s="477"/>
      <c r="WV30" s="477"/>
      <c r="WW30" s="477"/>
      <c r="WX30" s="477"/>
      <c r="WY30" s="477"/>
      <c r="WZ30" s="477"/>
      <c r="XA30" s="477"/>
      <c r="XB30" s="477"/>
      <c r="XC30" s="477"/>
      <c r="XD30" s="477"/>
      <c r="XE30" s="477"/>
      <c r="XF30" s="477"/>
      <c r="XG30" s="477"/>
      <c r="XH30" s="477"/>
      <c r="XI30" s="477"/>
      <c r="XJ30" s="477"/>
      <c r="XK30" s="477"/>
      <c r="XL30" s="477"/>
      <c r="XM30" s="477"/>
      <c r="XN30" s="477"/>
      <c r="XO30" s="477"/>
      <c r="XP30" s="477"/>
      <c r="XQ30" s="477"/>
      <c r="XR30" s="477"/>
      <c r="XS30" s="477"/>
      <c r="XT30" s="477"/>
      <c r="XU30" s="477"/>
      <c r="XV30" s="477"/>
      <c r="XW30" s="477"/>
      <c r="XX30" s="477"/>
      <c r="XY30" s="477"/>
      <c r="XZ30" s="477"/>
      <c r="YA30" s="477"/>
      <c r="YB30" s="477"/>
      <c r="YC30" s="477"/>
      <c r="YD30" s="477"/>
      <c r="YE30" s="477"/>
      <c r="YF30" s="477"/>
      <c r="YG30" s="477"/>
      <c r="YH30" s="477"/>
      <c r="YI30" s="477"/>
      <c r="YJ30" s="477"/>
      <c r="YK30" s="477"/>
      <c r="YL30" s="477"/>
      <c r="YM30" s="477"/>
      <c r="YN30" s="477"/>
      <c r="YO30" s="477"/>
      <c r="YP30" s="477"/>
      <c r="YQ30" s="477"/>
      <c r="YR30" s="477"/>
      <c r="YS30" s="477"/>
      <c r="YT30" s="477"/>
      <c r="YU30" s="477"/>
      <c r="YV30" s="477"/>
      <c r="YW30" s="477"/>
      <c r="YX30" s="477"/>
      <c r="YY30" s="477"/>
      <c r="YZ30" s="477"/>
      <c r="ZA30" s="477"/>
      <c r="ZB30" s="477"/>
      <c r="ZC30" s="477"/>
      <c r="ZD30" s="477"/>
      <c r="ZE30" s="477"/>
      <c r="ZF30" s="477"/>
      <c r="ZG30" s="477"/>
      <c r="ZH30" s="477"/>
      <c r="ZI30" s="477"/>
      <c r="ZJ30" s="477"/>
      <c r="ZK30" s="477"/>
      <c r="ZL30" s="477"/>
      <c r="ZM30" s="477"/>
      <c r="ZN30" s="477"/>
      <c r="ZO30" s="477"/>
      <c r="ZP30" s="477"/>
      <c r="ZQ30" s="477"/>
      <c r="ZR30" s="477"/>
      <c r="ZS30" s="477"/>
      <c r="ZT30" s="477"/>
      <c r="ZU30" s="477"/>
      <c r="ZV30" s="477"/>
      <c r="ZW30" s="477"/>
      <c r="ZX30" s="477"/>
      <c r="ZY30" s="477"/>
      <c r="ZZ30" s="477"/>
      <c r="AAA30" s="477"/>
      <c r="AAB30" s="477"/>
      <c r="AAC30" s="477"/>
      <c r="AAD30" s="477"/>
      <c r="AAE30" s="477"/>
      <c r="AAF30" s="477"/>
      <c r="AAG30" s="477"/>
      <c r="AAH30" s="477"/>
      <c r="AAI30" s="477"/>
      <c r="AAJ30" s="477"/>
      <c r="AAK30" s="477"/>
      <c r="AAL30" s="477"/>
      <c r="AAM30" s="477"/>
      <c r="AAN30" s="477"/>
      <c r="AAO30" s="477"/>
      <c r="AAP30" s="477"/>
      <c r="AAQ30" s="477"/>
      <c r="AAR30" s="477"/>
      <c r="AAS30" s="477"/>
      <c r="AAT30" s="477"/>
      <c r="AAU30" s="477"/>
      <c r="AAV30" s="477"/>
      <c r="AAW30" s="477"/>
      <c r="AAX30" s="477"/>
      <c r="AAY30" s="477"/>
      <c r="AAZ30" s="477"/>
      <c r="ABA30" s="477"/>
      <c r="ABB30" s="477"/>
      <c r="ABC30" s="477"/>
      <c r="ABD30" s="477"/>
      <c r="ABE30" s="477"/>
      <c r="ABF30" s="477"/>
      <c r="ABG30" s="477"/>
      <c r="ABH30" s="477"/>
      <c r="ABI30" s="477"/>
      <c r="ABJ30" s="477"/>
      <c r="ABK30" s="477"/>
      <c r="ABL30" s="477"/>
      <c r="ABM30" s="477"/>
      <c r="ABN30" s="477"/>
      <c r="ABO30" s="477"/>
      <c r="ABP30" s="477"/>
      <c r="ABQ30" s="477"/>
      <c r="ABR30" s="477"/>
      <c r="ABS30" s="477"/>
      <c r="ABT30" s="477"/>
      <c r="ABU30" s="477"/>
      <c r="ABV30" s="477"/>
      <c r="ABW30" s="477"/>
      <c r="ABX30" s="477"/>
      <c r="ABY30" s="477"/>
      <c r="ABZ30" s="477"/>
      <c r="ACA30" s="477"/>
      <c r="ACB30" s="477"/>
      <c r="ACC30" s="477"/>
      <c r="ACD30" s="477"/>
      <c r="ACE30" s="477"/>
      <c r="ACF30" s="477"/>
      <c r="ACG30" s="477"/>
      <c r="ACH30" s="477"/>
      <c r="ACI30" s="477"/>
      <c r="ACJ30" s="477"/>
      <c r="ACK30" s="477"/>
      <c r="ACL30" s="477"/>
      <c r="ACM30" s="477"/>
      <c r="ACN30" s="477"/>
      <c r="ACO30" s="477"/>
      <c r="ACP30" s="477"/>
      <c r="ACQ30" s="477"/>
      <c r="ACR30" s="477"/>
      <c r="ACS30" s="477"/>
      <c r="ACT30" s="477"/>
      <c r="ACU30" s="477"/>
      <c r="ACV30" s="477"/>
      <c r="ACW30" s="477"/>
      <c r="ACX30" s="477"/>
      <c r="ACY30" s="477"/>
      <c r="ACZ30" s="477"/>
      <c r="ADA30" s="477"/>
      <c r="ADB30" s="477"/>
      <c r="ADC30" s="477"/>
      <c r="ADD30" s="477"/>
      <c r="ADE30" s="477"/>
      <c r="ADF30" s="477"/>
      <c r="ADG30" s="477"/>
      <c r="ADH30" s="477"/>
      <c r="ADI30" s="477"/>
      <c r="ADJ30" s="477"/>
      <c r="ADK30" s="477"/>
      <c r="ADL30" s="477"/>
      <c r="ADM30" s="477"/>
      <c r="ADN30" s="477"/>
      <c r="ADO30" s="477"/>
      <c r="ADP30" s="477"/>
      <c r="ADQ30" s="477"/>
    </row>
    <row r="31" spans="1:797" s="530" customFormat="1" ht="95.25" customHeight="1" outlineLevel="1">
      <c r="A31" s="768" t="s">
        <v>320</v>
      </c>
      <c r="B31" s="770" t="s">
        <v>7</v>
      </c>
      <c r="C31" s="786" t="s">
        <v>325</v>
      </c>
      <c r="D31" s="532" t="s">
        <v>326</v>
      </c>
      <c r="E31" s="232"/>
      <c r="F31" s="399">
        <v>1</v>
      </c>
      <c r="G31" s="399">
        <v>1</v>
      </c>
      <c r="H31" s="400">
        <v>312679</v>
      </c>
      <c r="I31" s="400">
        <v>312679</v>
      </c>
      <c r="J31" s="82">
        <f t="shared" si="0"/>
        <v>1</v>
      </c>
      <c r="K31" s="416">
        <v>0</v>
      </c>
      <c r="L31" s="475">
        <v>1</v>
      </c>
      <c r="M31" s="475">
        <v>1</v>
      </c>
      <c r="N31" s="475">
        <v>1</v>
      </c>
      <c r="O31" s="189">
        <f>IF(AND(M31=1,N31=1),1,0)</f>
        <v>1</v>
      </c>
      <c r="P31" s="458"/>
      <c r="Q31" s="459"/>
      <c r="R31" s="575"/>
      <c r="S31" s="498" t="s">
        <v>657</v>
      </c>
      <c r="T31" s="571"/>
      <c r="U31" s="555"/>
      <c r="V31" s="555"/>
      <c r="W31" s="555"/>
      <c r="X31" s="555"/>
      <c r="Y31" s="555"/>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77"/>
      <c r="BT31" s="477"/>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7"/>
      <c r="DV31" s="477"/>
      <c r="DW31" s="477"/>
      <c r="DX31" s="477"/>
      <c r="DY31" s="477"/>
      <c r="DZ31" s="477"/>
      <c r="EA31" s="477"/>
      <c r="EB31" s="477"/>
      <c r="EC31" s="477"/>
      <c r="ED31" s="477"/>
      <c r="EE31" s="477"/>
      <c r="EF31" s="477"/>
      <c r="EG31" s="477"/>
      <c r="EH31" s="477"/>
      <c r="EI31" s="477"/>
      <c r="EJ31" s="477"/>
      <c r="EK31" s="477"/>
      <c r="EL31" s="477"/>
      <c r="EM31" s="477"/>
      <c r="EN31" s="477"/>
      <c r="EO31" s="477"/>
      <c r="EP31" s="477"/>
      <c r="EQ31" s="477"/>
      <c r="ER31" s="477"/>
      <c r="ES31" s="477"/>
      <c r="ET31" s="477"/>
      <c r="EU31" s="477"/>
      <c r="EV31" s="477"/>
      <c r="EW31" s="477"/>
      <c r="EX31" s="477"/>
      <c r="EY31" s="477"/>
      <c r="EZ31" s="477"/>
      <c r="FA31" s="477"/>
      <c r="FB31" s="477"/>
      <c r="FC31" s="477"/>
      <c r="FD31" s="477"/>
      <c r="FE31" s="477"/>
      <c r="FF31" s="477"/>
      <c r="FG31" s="477"/>
      <c r="FH31" s="477"/>
      <c r="FI31" s="477"/>
      <c r="FJ31" s="477"/>
      <c r="FK31" s="477"/>
      <c r="FL31" s="477"/>
      <c r="FM31" s="477"/>
      <c r="FN31" s="477"/>
      <c r="FO31" s="477"/>
      <c r="FP31" s="477"/>
      <c r="FQ31" s="477"/>
      <c r="FR31" s="477"/>
      <c r="FS31" s="477"/>
      <c r="FT31" s="477"/>
      <c r="FU31" s="477"/>
      <c r="FV31" s="477"/>
      <c r="FW31" s="477"/>
      <c r="FX31" s="477"/>
      <c r="FY31" s="477"/>
      <c r="FZ31" s="477"/>
      <c r="GA31" s="477"/>
      <c r="GB31" s="477"/>
      <c r="GC31" s="477"/>
      <c r="GD31" s="477"/>
      <c r="GE31" s="477"/>
      <c r="GF31" s="477"/>
      <c r="GG31" s="477"/>
      <c r="GH31" s="477"/>
      <c r="GI31" s="477"/>
      <c r="GJ31" s="477"/>
      <c r="GK31" s="477"/>
      <c r="GL31" s="477"/>
      <c r="GM31" s="477"/>
      <c r="GN31" s="477"/>
      <c r="GO31" s="477"/>
      <c r="GP31" s="477"/>
      <c r="GQ31" s="477"/>
      <c r="GR31" s="477"/>
      <c r="GS31" s="477"/>
      <c r="GT31" s="477"/>
      <c r="GU31" s="477"/>
      <c r="GV31" s="477"/>
      <c r="GW31" s="477"/>
      <c r="GX31" s="477"/>
      <c r="GY31" s="477"/>
      <c r="GZ31" s="477"/>
      <c r="HA31" s="477"/>
      <c r="HB31" s="477"/>
      <c r="HC31" s="477"/>
      <c r="HD31" s="477"/>
      <c r="HE31" s="477"/>
      <c r="HF31" s="477"/>
      <c r="HG31" s="477"/>
      <c r="HH31" s="477"/>
      <c r="HI31" s="477"/>
      <c r="HJ31" s="477"/>
      <c r="HK31" s="477"/>
      <c r="HL31" s="477"/>
      <c r="HM31" s="477"/>
      <c r="HN31" s="477"/>
      <c r="HO31" s="477"/>
      <c r="HP31" s="477"/>
      <c r="HQ31" s="477"/>
      <c r="HR31" s="477"/>
      <c r="HS31" s="477"/>
      <c r="HT31" s="477"/>
      <c r="HU31" s="477"/>
      <c r="HV31" s="477"/>
      <c r="HW31" s="477"/>
      <c r="HX31" s="477"/>
      <c r="HY31" s="477"/>
      <c r="HZ31" s="477"/>
      <c r="IA31" s="477"/>
      <c r="IB31" s="477"/>
      <c r="IC31" s="477"/>
      <c r="ID31" s="477"/>
      <c r="IE31" s="477"/>
      <c r="IF31" s="477"/>
      <c r="IG31" s="477"/>
      <c r="IH31" s="477"/>
      <c r="II31" s="477"/>
      <c r="IJ31" s="477"/>
      <c r="IK31" s="477"/>
      <c r="IL31" s="477"/>
      <c r="IM31" s="477"/>
      <c r="IN31" s="477"/>
      <c r="IO31" s="477"/>
      <c r="IP31" s="477"/>
      <c r="IQ31" s="477"/>
      <c r="IR31" s="477"/>
      <c r="IS31" s="477"/>
      <c r="IT31" s="477"/>
      <c r="IU31" s="477"/>
      <c r="IV31" s="477"/>
      <c r="IW31" s="477"/>
      <c r="IX31" s="477"/>
      <c r="IY31" s="477"/>
      <c r="IZ31" s="477"/>
      <c r="JA31" s="477"/>
      <c r="JB31" s="477"/>
      <c r="JC31" s="477"/>
      <c r="JD31" s="477"/>
      <c r="JE31" s="477"/>
      <c r="JF31" s="477"/>
      <c r="JG31" s="477"/>
      <c r="JH31" s="477"/>
      <c r="JI31" s="477"/>
      <c r="JJ31" s="477"/>
      <c r="JK31" s="477"/>
      <c r="JL31" s="477"/>
      <c r="JM31" s="477"/>
      <c r="JN31" s="477"/>
      <c r="JO31" s="477"/>
      <c r="JP31" s="477"/>
      <c r="JQ31" s="477"/>
      <c r="JR31" s="477"/>
      <c r="JS31" s="477"/>
      <c r="JT31" s="477"/>
      <c r="JU31" s="477"/>
      <c r="JV31" s="477"/>
      <c r="JW31" s="477"/>
      <c r="JX31" s="477"/>
      <c r="JY31" s="477"/>
      <c r="JZ31" s="477"/>
      <c r="KA31" s="477"/>
      <c r="KB31" s="477"/>
      <c r="KC31" s="477"/>
      <c r="KD31" s="477"/>
      <c r="KE31" s="477"/>
      <c r="KF31" s="477"/>
      <c r="KG31" s="477"/>
      <c r="KH31" s="477"/>
      <c r="KI31" s="477"/>
      <c r="KJ31" s="477"/>
      <c r="KK31" s="477"/>
      <c r="KL31" s="477"/>
      <c r="KM31" s="477"/>
      <c r="KN31" s="477"/>
      <c r="KO31" s="477"/>
      <c r="KP31" s="477"/>
      <c r="KQ31" s="477"/>
      <c r="KR31" s="477"/>
      <c r="KS31" s="477"/>
      <c r="KT31" s="477"/>
      <c r="KU31" s="477"/>
      <c r="KV31" s="477"/>
      <c r="KW31" s="477"/>
      <c r="KX31" s="477"/>
      <c r="KY31" s="477"/>
      <c r="KZ31" s="477"/>
      <c r="LA31" s="477"/>
      <c r="LB31" s="477"/>
      <c r="LC31" s="477"/>
      <c r="LD31" s="477"/>
      <c r="LE31" s="477"/>
      <c r="LF31" s="477"/>
      <c r="LG31" s="477"/>
      <c r="LH31" s="477"/>
      <c r="LI31" s="477"/>
      <c r="LJ31" s="477"/>
      <c r="LK31" s="477"/>
      <c r="LL31" s="477"/>
      <c r="LM31" s="477"/>
      <c r="LN31" s="477"/>
      <c r="LO31" s="477"/>
      <c r="LP31" s="477"/>
      <c r="LQ31" s="477"/>
      <c r="LR31" s="477"/>
      <c r="LS31" s="477"/>
      <c r="LT31" s="477"/>
      <c r="LU31" s="477"/>
      <c r="LV31" s="477"/>
      <c r="LW31" s="477"/>
      <c r="LX31" s="477"/>
      <c r="LY31" s="477"/>
      <c r="LZ31" s="477"/>
      <c r="MA31" s="477"/>
      <c r="MB31" s="477"/>
      <c r="MC31" s="477"/>
      <c r="MD31" s="477"/>
      <c r="ME31" s="477"/>
      <c r="MF31" s="477"/>
      <c r="MG31" s="477"/>
      <c r="MH31" s="477"/>
      <c r="MI31" s="477"/>
      <c r="MJ31" s="477"/>
      <c r="MK31" s="477"/>
      <c r="ML31" s="477"/>
      <c r="MM31" s="477"/>
      <c r="MN31" s="477"/>
      <c r="MO31" s="477"/>
      <c r="MP31" s="477"/>
      <c r="MQ31" s="477"/>
      <c r="MR31" s="477"/>
      <c r="MS31" s="477"/>
      <c r="MT31" s="477"/>
      <c r="MU31" s="477"/>
      <c r="MV31" s="477"/>
      <c r="MW31" s="477"/>
      <c r="MX31" s="477"/>
      <c r="MY31" s="477"/>
      <c r="MZ31" s="477"/>
      <c r="NA31" s="477"/>
      <c r="NB31" s="477"/>
      <c r="NC31" s="477"/>
      <c r="ND31" s="477"/>
      <c r="NE31" s="477"/>
      <c r="NF31" s="477"/>
      <c r="NG31" s="477"/>
      <c r="NH31" s="477"/>
      <c r="NI31" s="477"/>
      <c r="NJ31" s="477"/>
      <c r="NK31" s="477"/>
      <c r="NL31" s="477"/>
      <c r="NM31" s="477"/>
      <c r="NN31" s="477"/>
      <c r="NO31" s="477"/>
      <c r="NP31" s="477"/>
      <c r="NQ31" s="477"/>
      <c r="NR31" s="477"/>
      <c r="NS31" s="477"/>
      <c r="NT31" s="477"/>
      <c r="NU31" s="477"/>
      <c r="NV31" s="477"/>
      <c r="NW31" s="477"/>
      <c r="NX31" s="477"/>
      <c r="NY31" s="477"/>
      <c r="NZ31" s="477"/>
      <c r="OA31" s="477"/>
      <c r="OB31" s="477"/>
      <c r="OC31" s="477"/>
      <c r="OD31" s="477"/>
      <c r="OE31" s="477"/>
      <c r="OF31" s="477"/>
      <c r="OG31" s="477"/>
      <c r="OH31" s="477"/>
      <c r="OI31" s="477"/>
      <c r="OJ31" s="477"/>
      <c r="OK31" s="477"/>
      <c r="OL31" s="477"/>
      <c r="OM31" s="477"/>
      <c r="ON31" s="477"/>
      <c r="OO31" s="477"/>
      <c r="OP31" s="477"/>
      <c r="OQ31" s="477"/>
      <c r="OR31" s="477"/>
      <c r="OS31" s="477"/>
      <c r="OT31" s="477"/>
      <c r="OU31" s="477"/>
      <c r="OV31" s="477"/>
      <c r="OW31" s="477"/>
      <c r="OX31" s="477"/>
      <c r="OY31" s="477"/>
      <c r="OZ31" s="477"/>
      <c r="PA31" s="477"/>
      <c r="PB31" s="477"/>
      <c r="PC31" s="477"/>
      <c r="PD31" s="477"/>
      <c r="PE31" s="477"/>
      <c r="PF31" s="477"/>
      <c r="PG31" s="477"/>
      <c r="PH31" s="477"/>
      <c r="PI31" s="477"/>
      <c r="PJ31" s="477"/>
      <c r="PK31" s="477"/>
      <c r="PL31" s="477"/>
      <c r="PM31" s="477"/>
      <c r="PN31" s="477"/>
      <c r="PO31" s="477"/>
      <c r="PP31" s="477"/>
      <c r="PQ31" s="477"/>
      <c r="PR31" s="477"/>
      <c r="PS31" s="477"/>
      <c r="PT31" s="477"/>
      <c r="PU31" s="477"/>
      <c r="PV31" s="477"/>
      <c r="PW31" s="477"/>
      <c r="PX31" s="477"/>
      <c r="PY31" s="477"/>
      <c r="PZ31" s="477"/>
      <c r="QA31" s="477"/>
      <c r="QB31" s="477"/>
      <c r="QC31" s="477"/>
      <c r="QD31" s="477"/>
      <c r="QE31" s="477"/>
      <c r="QF31" s="477"/>
      <c r="QG31" s="477"/>
      <c r="QH31" s="477"/>
      <c r="QI31" s="477"/>
      <c r="QJ31" s="477"/>
      <c r="QK31" s="477"/>
      <c r="QL31" s="477"/>
      <c r="QM31" s="477"/>
      <c r="QN31" s="477"/>
      <c r="QO31" s="477"/>
      <c r="QP31" s="477"/>
      <c r="QQ31" s="477"/>
      <c r="QR31" s="477"/>
      <c r="QS31" s="477"/>
      <c r="QT31" s="477"/>
      <c r="QU31" s="477"/>
      <c r="QV31" s="477"/>
      <c r="QW31" s="477"/>
      <c r="QX31" s="477"/>
      <c r="QY31" s="477"/>
      <c r="QZ31" s="477"/>
      <c r="RA31" s="477"/>
      <c r="RB31" s="477"/>
      <c r="RC31" s="477"/>
      <c r="RD31" s="477"/>
      <c r="RE31" s="477"/>
      <c r="RF31" s="477"/>
      <c r="RG31" s="477"/>
      <c r="RH31" s="477"/>
      <c r="RI31" s="477"/>
      <c r="RJ31" s="477"/>
      <c r="RK31" s="477"/>
      <c r="RL31" s="477"/>
      <c r="RM31" s="477"/>
      <c r="RN31" s="477"/>
      <c r="RO31" s="477"/>
      <c r="RP31" s="477"/>
      <c r="RQ31" s="477"/>
      <c r="RR31" s="477"/>
      <c r="RS31" s="477"/>
      <c r="RT31" s="477"/>
      <c r="RU31" s="477"/>
      <c r="RV31" s="477"/>
      <c r="RW31" s="477"/>
      <c r="RX31" s="477"/>
      <c r="RY31" s="477"/>
      <c r="RZ31" s="477"/>
      <c r="SA31" s="477"/>
      <c r="SB31" s="477"/>
      <c r="SC31" s="477"/>
      <c r="SD31" s="477"/>
      <c r="SE31" s="477"/>
      <c r="SF31" s="477"/>
      <c r="SG31" s="477"/>
      <c r="SH31" s="477"/>
      <c r="SI31" s="477"/>
      <c r="SJ31" s="477"/>
      <c r="SK31" s="477"/>
      <c r="SL31" s="477"/>
      <c r="SM31" s="477"/>
      <c r="SN31" s="477"/>
      <c r="SO31" s="477"/>
      <c r="SP31" s="477"/>
      <c r="SQ31" s="477"/>
      <c r="SR31" s="477"/>
      <c r="SS31" s="477"/>
      <c r="ST31" s="477"/>
      <c r="SU31" s="477"/>
      <c r="SV31" s="477"/>
      <c r="SW31" s="477"/>
      <c r="SX31" s="477"/>
      <c r="SY31" s="477"/>
      <c r="SZ31" s="477"/>
      <c r="TA31" s="477"/>
      <c r="TB31" s="477"/>
      <c r="TC31" s="477"/>
      <c r="TD31" s="477"/>
      <c r="TE31" s="477"/>
      <c r="TF31" s="477"/>
      <c r="TG31" s="477"/>
      <c r="TH31" s="477"/>
      <c r="TI31" s="477"/>
      <c r="TJ31" s="477"/>
      <c r="TK31" s="477"/>
      <c r="TL31" s="477"/>
      <c r="TM31" s="477"/>
      <c r="TN31" s="477"/>
      <c r="TO31" s="477"/>
      <c r="TP31" s="477"/>
      <c r="TQ31" s="477"/>
      <c r="TR31" s="477"/>
      <c r="TS31" s="477"/>
      <c r="TT31" s="477"/>
      <c r="TU31" s="477"/>
      <c r="TV31" s="477"/>
      <c r="TW31" s="477"/>
      <c r="TX31" s="477"/>
      <c r="TY31" s="477"/>
      <c r="TZ31" s="477"/>
      <c r="UA31" s="477"/>
      <c r="UB31" s="477"/>
      <c r="UC31" s="477"/>
      <c r="UD31" s="477"/>
      <c r="UE31" s="477"/>
      <c r="UF31" s="477"/>
      <c r="UG31" s="477"/>
      <c r="UH31" s="477"/>
      <c r="UI31" s="477"/>
      <c r="UJ31" s="477"/>
      <c r="UK31" s="477"/>
      <c r="UL31" s="477"/>
      <c r="UM31" s="477"/>
      <c r="UN31" s="477"/>
      <c r="UO31" s="477"/>
      <c r="UP31" s="477"/>
      <c r="UQ31" s="477"/>
      <c r="UR31" s="477"/>
      <c r="US31" s="477"/>
      <c r="UT31" s="477"/>
      <c r="UU31" s="477"/>
      <c r="UV31" s="477"/>
      <c r="UW31" s="477"/>
      <c r="UX31" s="477"/>
      <c r="UY31" s="477"/>
      <c r="UZ31" s="477"/>
      <c r="VA31" s="477"/>
      <c r="VB31" s="477"/>
      <c r="VC31" s="477"/>
      <c r="VD31" s="477"/>
      <c r="VE31" s="477"/>
      <c r="VF31" s="477"/>
      <c r="VG31" s="477"/>
      <c r="VH31" s="477"/>
      <c r="VI31" s="477"/>
      <c r="VJ31" s="477"/>
      <c r="VK31" s="477"/>
      <c r="VL31" s="477"/>
      <c r="VM31" s="477"/>
      <c r="VN31" s="477"/>
      <c r="VO31" s="477"/>
      <c r="VP31" s="477"/>
      <c r="VQ31" s="477"/>
      <c r="VR31" s="477"/>
      <c r="VS31" s="477"/>
      <c r="VT31" s="477"/>
      <c r="VU31" s="477"/>
      <c r="VV31" s="477"/>
      <c r="VW31" s="477"/>
      <c r="VX31" s="477"/>
      <c r="VY31" s="477"/>
      <c r="VZ31" s="477"/>
      <c r="WA31" s="477"/>
      <c r="WB31" s="477"/>
      <c r="WC31" s="477"/>
      <c r="WD31" s="477"/>
      <c r="WE31" s="477"/>
      <c r="WF31" s="477"/>
      <c r="WG31" s="477"/>
      <c r="WH31" s="477"/>
      <c r="WI31" s="477"/>
      <c r="WJ31" s="477"/>
      <c r="WK31" s="477"/>
      <c r="WL31" s="477"/>
      <c r="WM31" s="477"/>
      <c r="WN31" s="477"/>
      <c r="WO31" s="477"/>
      <c r="WP31" s="477"/>
      <c r="WQ31" s="477"/>
      <c r="WR31" s="477"/>
      <c r="WS31" s="477"/>
      <c r="WT31" s="477"/>
      <c r="WU31" s="477"/>
      <c r="WV31" s="477"/>
      <c r="WW31" s="477"/>
      <c r="WX31" s="477"/>
      <c r="WY31" s="477"/>
      <c r="WZ31" s="477"/>
      <c r="XA31" s="477"/>
      <c r="XB31" s="477"/>
      <c r="XC31" s="477"/>
      <c r="XD31" s="477"/>
      <c r="XE31" s="477"/>
      <c r="XF31" s="477"/>
      <c r="XG31" s="477"/>
      <c r="XH31" s="477"/>
      <c r="XI31" s="477"/>
      <c r="XJ31" s="477"/>
      <c r="XK31" s="477"/>
      <c r="XL31" s="477"/>
      <c r="XM31" s="477"/>
      <c r="XN31" s="477"/>
      <c r="XO31" s="477"/>
      <c r="XP31" s="477"/>
      <c r="XQ31" s="477"/>
      <c r="XR31" s="477"/>
      <c r="XS31" s="477"/>
      <c r="XT31" s="477"/>
      <c r="XU31" s="477"/>
      <c r="XV31" s="477"/>
      <c r="XW31" s="477"/>
      <c r="XX31" s="477"/>
      <c r="XY31" s="477"/>
      <c r="XZ31" s="477"/>
      <c r="YA31" s="477"/>
      <c r="YB31" s="477"/>
      <c r="YC31" s="477"/>
      <c r="YD31" s="477"/>
      <c r="YE31" s="477"/>
      <c r="YF31" s="477"/>
      <c r="YG31" s="477"/>
      <c r="YH31" s="477"/>
      <c r="YI31" s="477"/>
      <c r="YJ31" s="477"/>
      <c r="YK31" s="477"/>
      <c r="YL31" s="477"/>
      <c r="YM31" s="477"/>
      <c r="YN31" s="477"/>
      <c r="YO31" s="477"/>
      <c r="YP31" s="477"/>
      <c r="YQ31" s="477"/>
      <c r="YR31" s="477"/>
      <c r="YS31" s="477"/>
      <c r="YT31" s="477"/>
      <c r="YU31" s="477"/>
      <c r="YV31" s="477"/>
      <c r="YW31" s="477"/>
      <c r="YX31" s="477"/>
      <c r="YY31" s="477"/>
      <c r="YZ31" s="477"/>
      <c r="ZA31" s="477"/>
      <c r="ZB31" s="477"/>
      <c r="ZC31" s="477"/>
      <c r="ZD31" s="477"/>
      <c r="ZE31" s="477"/>
      <c r="ZF31" s="477"/>
      <c r="ZG31" s="477"/>
      <c r="ZH31" s="477"/>
      <c r="ZI31" s="477"/>
      <c r="ZJ31" s="477"/>
      <c r="ZK31" s="477"/>
      <c r="ZL31" s="477"/>
      <c r="ZM31" s="477"/>
      <c r="ZN31" s="477"/>
      <c r="ZO31" s="477"/>
      <c r="ZP31" s="477"/>
      <c r="ZQ31" s="477"/>
      <c r="ZR31" s="477"/>
      <c r="ZS31" s="477"/>
      <c r="ZT31" s="477"/>
      <c r="ZU31" s="477"/>
      <c r="ZV31" s="477"/>
      <c r="ZW31" s="477"/>
      <c r="ZX31" s="477"/>
      <c r="ZY31" s="477"/>
      <c r="ZZ31" s="477"/>
      <c r="AAA31" s="477"/>
      <c r="AAB31" s="477"/>
      <c r="AAC31" s="477"/>
      <c r="AAD31" s="477"/>
      <c r="AAE31" s="477"/>
      <c r="AAF31" s="477"/>
      <c r="AAG31" s="477"/>
      <c r="AAH31" s="477"/>
      <c r="AAI31" s="477"/>
      <c r="AAJ31" s="477"/>
      <c r="AAK31" s="477"/>
      <c r="AAL31" s="477"/>
      <c r="AAM31" s="477"/>
      <c r="AAN31" s="477"/>
      <c r="AAO31" s="477"/>
      <c r="AAP31" s="477"/>
      <c r="AAQ31" s="477"/>
      <c r="AAR31" s="477"/>
      <c r="AAS31" s="477"/>
      <c r="AAT31" s="477"/>
      <c r="AAU31" s="477"/>
      <c r="AAV31" s="477"/>
      <c r="AAW31" s="477"/>
      <c r="AAX31" s="477"/>
      <c r="AAY31" s="477"/>
      <c r="AAZ31" s="477"/>
      <c r="ABA31" s="477"/>
      <c r="ABB31" s="477"/>
      <c r="ABC31" s="477"/>
      <c r="ABD31" s="477"/>
      <c r="ABE31" s="477"/>
      <c r="ABF31" s="477"/>
      <c r="ABG31" s="477"/>
      <c r="ABH31" s="477"/>
      <c r="ABI31" s="477"/>
      <c r="ABJ31" s="477"/>
      <c r="ABK31" s="477"/>
      <c r="ABL31" s="477"/>
      <c r="ABM31" s="477"/>
      <c r="ABN31" s="477"/>
      <c r="ABO31" s="477"/>
      <c r="ABP31" s="477"/>
      <c r="ABQ31" s="477"/>
      <c r="ABR31" s="477"/>
      <c r="ABS31" s="477"/>
      <c r="ABT31" s="477"/>
      <c r="ABU31" s="477"/>
      <c r="ABV31" s="477"/>
      <c r="ABW31" s="477"/>
      <c r="ABX31" s="477"/>
      <c r="ABY31" s="477"/>
      <c r="ABZ31" s="477"/>
      <c r="ACA31" s="477"/>
      <c r="ACB31" s="477"/>
      <c r="ACC31" s="477"/>
      <c r="ACD31" s="477"/>
      <c r="ACE31" s="477"/>
      <c r="ACF31" s="477"/>
      <c r="ACG31" s="477"/>
      <c r="ACH31" s="477"/>
      <c r="ACI31" s="477"/>
      <c r="ACJ31" s="477"/>
      <c r="ACK31" s="477"/>
      <c r="ACL31" s="477"/>
      <c r="ACM31" s="477"/>
      <c r="ACN31" s="477"/>
      <c r="ACO31" s="477"/>
      <c r="ACP31" s="477"/>
      <c r="ACQ31" s="477"/>
      <c r="ACR31" s="477"/>
      <c r="ACS31" s="477"/>
      <c r="ACT31" s="477"/>
      <c r="ACU31" s="477"/>
      <c r="ACV31" s="477"/>
      <c r="ACW31" s="477"/>
      <c r="ACX31" s="477"/>
      <c r="ACY31" s="477"/>
      <c r="ACZ31" s="477"/>
      <c r="ADA31" s="477"/>
      <c r="ADB31" s="477"/>
      <c r="ADC31" s="477"/>
      <c r="ADD31" s="477"/>
      <c r="ADE31" s="477"/>
      <c r="ADF31" s="477"/>
      <c r="ADG31" s="477"/>
      <c r="ADH31" s="477"/>
      <c r="ADI31" s="477"/>
      <c r="ADJ31" s="477"/>
      <c r="ADK31" s="477"/>
      <c r="ADL31" s="477"/>
      <c r="ADM31" s="477"/>
      <c r="ADN31" s="477"/>
      <c r="ADO31" s="477"/>
      <c r="ADP31" s="477"/>
      <c r="ADQ31" s="477"/>
    </row>
    <row r="32" spans="1:797" s="530" customFormat="1" ht="75.75" customHeight="1" outlineLevel="1">
      <c r="A32" s="769"/>
      <c r="B32" s="771"/>
      <c r="C32" s="787"/>
      <c r="D32" s="726" t="s">
        <v>335</v>
      </c>
      <c r="E32" s="232"/>
      <c r="F32" s="399">
        <v>1</v>
      </c>
      <c r="G32" s="399">
        <v>1</v>
      </c>
      <c r="H32" s="400">
        <v>312679</v>
      </c>
      <c r="I32" s="400">
        <v>312679</v>
      </c>
      <c r="J32" s="82">
        <f t="shared" si="0"/>
        <v>1</v>
      </c>
      <c r="K32" s="416">
        <v>0</v>
      </c>
      <c r="L32" s="475">
        <v>1</v>
      </c>
      <c r="M32" s="475">
        <v>1</v>
      </c>
      <c r="N32" s="475">
        <v>1</v>
      </c>
      <c r="O32" s="189">
        <v>1</v>
      </c>
      <c r="P32" s="458"/>
      <c r="Q32" s="459"/>
      <c r="R32" s="575"/>
      <c r="S32" s="498" t="s">
        <v>681</v>
      </c>
      <c r="T32" s="571"/>
      <c r="U32" s="555"/>
      <c r="V32" s="555"/>
      <c r="W32" s="555"/>
      <c r="X32" s="555"/>
      <c r="Y32" s="555"/>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c r="IV32" s="477"/>
      <c r="IW32" s="477"/>
      <c r="IX32" s="477"/>
      <c r="IY32" s="477"/>
      <c r="IZ32" s="477"/>
      <c r="JA32" s="477"/>
      <c r="JB32" s="477"/>
      <c r="JC32" s="477"/>
      <c r="JD32" s="477"/>
      <c r="JE32" s="477"/>
      <c r="JF32" s="477"/>
      <c r="JG32" s="477"/>
      <c r="JH32" s="477"/>
      <c r="JI32" s="477"/>
      <c r="JJ32" s="477"/>
      <c r="JK32" s="477"/>
      <c r="JL32" s="477"/>
      <c r="JM32" s="477"/>
      <c r="JN32" s="477"/>
      <c r="JO32" s="477"/>
      <c r="JP32" s="477"/>
      <c r="JQ32" s="477"/>
      <c r="JR32" s="477"/>
      <c r="JS32" s="477"/>
      <c r="JT32" s="477"/>
      <c r="JU32" s="477"/>
      <c r="JV32" s="477"/>
      <c r="JW32" s="477"/>
      <c r="JX32" s="477"/>
      <c r="JY32" s="477"/>
      <c r="JZ32" s="477"/>
      <c r="KA32" s="477"/>
      <c r="KB32" s="477"/>
      <c r="KC32" s="477"/>
      <c r="KD32" s="477"/>
      <c r="KE32" s="477"/>
      <c r="KF32" s="477"/>
      <c r="KG32" s="477"/>
      <c r="KH32" s="477"/>
      <c r="KI32" s="477"/>
      <c r="KJ32" s="477"/>
      <c r="KK32" s="477"/>
      <c r="KL32" s="477"/>
      <c r="KM32" s="477"/>
      <c r="KN32" s="477"/>
      <c r="KO32" s="477"/>
      <c r="KP32" s="477"/>
      <c r="KQ32" s="477"/>
      <c r="KR32" s="477"/>
      <c r="KS32" s="477"/>
      <c r="KT32" s="477"/>
      <c r="KU32" s="477"/>
      <c r="KV32" s="477"/>
      <c r="KW32" s="477"/>
      <c r="KX32" s="477"/>
      <c r="KY32" s="477"/>
      <c r="KZ32" s="477"/>
      <c r="LA32" s="477"/>
      <c r="LB32" s="477"/>
      <c r="LC32" s="477"/>
      <c r="LD32" s="477"/>
      <c r="LE32" s="477"/>
      <c r="LF32" s="477"/>
      <c r="LG32" s="477"/>
      <c r="LH32" s="477"/>
      <c r="LI32" s="477"/>
      <c r="LJ32" s="477"/>
      <c r="LK32" s="477"/>
      <c r="LL32" s="477"/>
      <c r="LM32" s="477"/>
      <c r="LN32" s="477"/>
      <c r="LO32" s="477"/>
      <c r="LP32" s="477"/>
      <c r="LQ32" s="477"/>
      <c r="LR32" s="477"/>
      <c r="LS32" s="477"/>
      <c r="LT32" s="477"/>
      <c r="LU32" s="477"/>
      <c r="LV32" s="477"/>
      <c r="LW32" s="477"/>
      <c r="LX32" s="477"/>
      <c r="LY32" s="477"/>
      <c r="LZ32" s="477"/>
      <c r="MA32" s="477"/>
      <c r="MB32" s="477"/>
      <c r="MC32" s="477"/>
      <c r="MD32" s="477"/>
      <c r="ME32" s="477"/>
      <c r="MF32" s="477"/>
      <c r="MG32" s="477"/>
      <c r="MH32" s="477"/>
      <c r="MI32" s="477"/>
      <c r="MJ32" s="477"/>
      <c r="MK32" s="477"/>
      <c r="ML32" s="477"/>
      <c r="MM32" s="477"/>
      <c r="MN32" s="477"/>
      <c r="MO32" s="477"/>
      <c r="MP32" s="477"/>
      <c r="MQ32" s="477"/>
      <c r="MR32" s="477"/>
      <c r="MS32" s="477"/>
      <c r="MT32" s="477"/>
      <c r="MU32" s="477"/>
      <c r="MV32" s="477"/>
      <c r="MW32" s="477"/>
      <c r="MX32" s="477"/>
      <c r="MY32" s="477"/>
      <c r="MZ32" s="477"/>
      <c r="NA32" s="477"/>
      <c r="NB32" s="477"/>
      <c r="NC32" s="477"/>
      <c r="ND32" s="477"/>
      <c r="NE32" s="477"/>
      <c r="NF32" s="477"/>
      <c r="NG32" s="477"/>
      <c r="NH32" s="477"/>
      <c r="NI32" s="477"/>
      <c r="NJ32" s="477"/>
      <c r="NK32" s="477"/>
      <c r="NL32" s="477"/>
      <c r="NM32" s="477"/>
      <c r="NN32" s="477"/>
      <c r="NO32" s="477"/>
      <c r="NP32" s="477"/>
      <c r="NQ32" s="477"/>
      <c r="NR32" s="477"/>
      <c r="NS32" s="477"/>
      <c r="NT32" s="477"/>
      <c r="NU32" s="477"/>
      <c r="NV32" s="477"/>
      <c r="NW32" s="477"/>
      <c r="NX32" s="477"/>
      <c r="NY32" s="477"/>
      <c r="NZ32" s="477"/>
      <c r="OA32" s="477"/>
      <c r="OB32" s="477"/>
      <c r="OC32" s="477"/>
      <c r="OD32" s="477"/>
      <c r="OE32" s="477"/>
      <c r="OF32" s="477"/>
      <c r="OG32" s="477"/>
      <c r="OH32" s="477"/>
      <c r="OI32" s="477"/>
      <c r="OJ32" s="477"/>
      <c r="OK32" s="477"/>
      <c r="OL32" s="477"/>
      <c r="OM32" s="477"/>
      <c r="ON32" s="477"/>
      <c r="OO32" s="477"/>
      <c r="OP32" s="477"/>
      <c r="OQ32" s="477"/>
      <c r="OR32" s="477"/>
      <c r="OS32" s="477"/>
      <c r="OT32" s="477"/>
      <c r="OU32" s="477"/>
      <c r="OV32" s="477"/>
      <c r="OW32" s="477"/>
      <c r="OX32" s="477"/>
      <c r="OY32" s="477"/>
      <c r="OZ32" s="477"/>
      <c r="PA32" s="477"/>
      <c r="PB32" s="477"/>
      <c r="PC32" s="477"/>
      <c r="PD32" s="477"/>
      <c r="PE32" s="477"/>
      <c r="PF32" s="477"/>
      <c r="PG32" s="477"/>
      <c r="PH32" s="477"/>
      <c r="PI32" s="477"/>
      <c r="PJ32" s="477"/>
      <c r="PK32" s="477"/>
      <c r="PL32" s="477"/>
      <c r="PM32" s="477"/>
      <c r="PN32" s="477"/>
      <c r="PO32" s="477"/>
      <c r="PP32" s="477"/>
      <c r="PQ32" s="477"/>
      <c r="PR32" s="477"/>
      <c r="PS32" s="477"/>
      <c r="PT32" s="477"/>
      <c r="PU32" s="477"/>
      <c r="PV32" s="477"/>
      <c r="PW32" s="477"/>
      <c r="PX32" s="477"/>
      <c r="PY32" s="477"/>
      <c r="PZ32" s="477"/>
      <c r="QA32" s="477"/>
      <c r="QB32" s="477"/>
      <c r="QC32" s="477"/>
      <c r="QD32" s="477"/>
      <c r="QE32" s="477"/>
      <c r="QF32" s="477"/>
      <c r="QG32" s="477"/>
      <c r="QH32" s="477"/>
      <c r="QI32" s="477"/>
      <c r="QJ32" s="477"/>
      <c r="QK32" s="477"/>
      <c r="QL32" s="477"/>
      <c r="QM32" s="477"/>
      <c r="QN32" s="477"/>
      <c r="QO32" s="477"/>
      <c r="QP32" s="477"/>
      <c r="QQ32" s="477"/>
      <c r="QR32" s="477"/>
      <c r="QS32" s="477"/>
      <c r="QT32" s="477"/>
      <c r="QU32" s="477"/>
      <c r="QV32" s="477"/>
      <c r="QW32" s="477"/>
      <c r="QX32" s="477"/>
      <c r="QY32" s="477"/>
      <c r="QZ32" s="477"/>
      <c r="RA32" s="477"/>
      <c r="RB32" s="477"/>
      <c r="RC32" s="477"/>
      <c r="RD32" s="477"/>
      <c r="RE32" s="477"/>
      <c r="RF32" s="477"/>
      <c r="RG32" s="477"/>
      <c r="RH32" s="477"/>
      <c r="RI32" s="477"/>
      <c r="RJ32" s="477"/>
      <c r="RK32" s="477"/>
      <c r="RL32" s="477"/>
      <c r="RM32" s="477"/>
      <c r="RN32" s="477"/>
      <c r="RO32" s="477"/>
      <c r="RP32" s="477"/>
      <c r="RQ32" s="477"/>
      <c r="RR32" s="477"/>
      <c r="RS32" s="477"/>
      <c r="RT32" s="477"/>
      <c r="RU32" s="477"/>
      <c r="RV32" s="477"/>
      <c r="RW32" s="477"/>
      <c r="RX32" s="477"/>
      <c r="RY32" s="477"/>
      <c r="RZ32" s="477"/>
      <c r="SA32" s="477"/>
      <c r="SB32" s="477"/>
      <c r="SC32" s="477"/>
      <c r="SD32" s="477"/>
      <c r="SE32" s="477"/>
      <c r="SF32" s="477"/>
      <c r="SG32" s="477"/>
      <c r="SH32" s="477"/>
      <c r="SI32" s="477"/>
      <c r="SJ32" s="477"/>
      <c r="SK32" s="477"/>
      <c r="SL32" s="477"/>
      <c r="SM32" s="477"/>
      <c r="SN32" s="477"/>
      <c r="SO32" s="477"/>
      <c r="SP32" s="477"/>
      <c r="SQ32" s="477"/>
      <c r="SR32" s="477"/>
      <c r="SS32" s="477"/>
      <c r="ST32" s="477"/>
      <c r="SU32" s="477"/>
      <c r="SV32" s="477"/>
      <c r="SW32" s="477"/>
      <c r="SX32" s="477"/>
      <c r="SY32" s="477"/>
      <c r="SZ32" s="477"/>
      <c r="TA32" s="477"/>
      <c r="TB32" s="477"/>
      <c r="TC32" s="477"/>
      <c r="TD32" s="477"/>
      <c r="TE32" s="477"/>
      <c r="TF32" s="477"/>
      <c r="TG32" s="477"/>
      <c r="TH32" s="477"/>
      <c r="TI32" s="477"/>
      <c r="TJ32" s="477"/>
      <c r="TK32" s="477"/>
      <c r="TL32" s="477"/>
      <c r="TM32" s="477"/>
      <c r="TN32" s="477"/>
      <c r="TO32" s="477"/>
      <c r="TP32" s="477"/>
      <c r="TQ32" s="477"/>
      <c r="TR32" s="477"/>
      <c r="TS32" s="477"/>
      <c r="TT32" s="477"/>
      <c r="TU32" s="477"/>
      <c r="TV32" s="477"/>
      <c r="TW32" s="477"/>
      <c r="TX32" s="477"/>
      <c r="TY32" s="477"/>
      <c r="TZ32" s="477"/>
      <c r="UA32" s="477"/>
      <c r="UB32" s="477"/>
      <c r="UC32" s="477"/>
      <c r="UD32" s="477"/>
      <c r="UE32" s="477"/>
      <c r="UF32" s="477"/>
      <c r="UG32" s="477"/>
      <c r="UH32" s="477"/>
      <c r="UI32" s="477"/>
      <c r="UJ32" s="477"/>
      <c r="UK32" s="477"/>
      <c r="UL32" s="477"/>
      <c r="UM32" s="477"/>
      <c r="UN32" s="477"/>
      <c r="UO32" s="477"/>
      <c r="UP32" s="477"/>
      <c r="UQ32" s="477"/>
      <c r="UR32" s="477"/>
      <c r="US32" s="477"/>
      <c r="UT32" s="477"/>
      <c r="UU32" s="477"/>
      <c r="UV32" s="477"/>
      <c r="UW32" s="477"/>
      <c r="UX32" s="477"/>
      <c r="UY32" s="477"/>
      <c r="UZ32" s="477"/>
      <c r="VA32" s="477"/>
      <c r="VB32" s="477"/>
      <c r="VC32" s="477"/>
      <c r="VD32" s="477"/>
      <c r="VE32" s="477"/>
      <c r="VF32" s="477"/>
      <c r="VG32" s="477"/>
      <c r="VH32" s="477"/>
      <c r="VI32" s="477"/>
      <c r="VJ32" s="477"/>
      <c r="VK32" s="477"/>
      <c r="VL32" s="477"/>
      <c r="VM32" s="477"/>
      <c r="VN32" s="477"/>
      <c r="VO32" s="477"/>
      <c r="VP32" s="477"/>
      <c r="VQ32" s="477"/>
      <c r="VR32" s="477"/>
      <c r="VS32" s="477"/>
      <c r="VT32" s="477"/>
      <c r="VU32" s="477"/>
      <c r="VV32" s="477"/>
      <c r="VW32" s="477"/>
      <c r="VX32" s="477"/>
      <c r="VY32" s="477"/>
      <c r="VZ32" s="477"/>
      <c r="WA32" s="477"/>
      <c r="WB32" s="477"/>
      <c r="WC32" s="477"/>
      <c r="WD32" s="477"/>
      <c r="WE32" s="477"/>
      <c r="WF32" s="477"/>
      <c r="WG32" s="477"/>
      <c r="WH32" s="477"/>
      <c r="WI32" s="477"/>
      <c r="WJ32" s="477"/>
      <c r="WK32" s="477"/>
      <c r="WL32" s="477"/>
      <c r="WM32" s="477"/>
      <c r="WN32" s="477"/>
      <c r="WO32" s="477"/>
      <c r="WP32" s="477"/>
      <c r="WQ32" s="477"/>
      <c r="WR32" s="477"/>
      <c r="WS32" s="477"/>
      <c r="WT32" s="477"/>
      <c r="WU32" s="477"/>
      <c r="WV32" s="477"/>
      <c r="WW32" s="477"/>
      <c r="WX32" s="477"/>
      <c r="WY32" s="477"/>
      <c r="WZ32" s="477"/>
      <c r="XA32" s="477"/>
      <c r="XB32" s="477"/>
      <c r="XC32" s="477"/>
      <c r="XD32" s="477"/>
      <c r="XE32" s="477"/>
      <c r="XF32" s="477"/>
      <c r="XG32" s="477"/>
      <c r="XH32" s="477"/>
      <c r="XI32" s="477"/>
      <c r="XJ32" s="477"/>
      <c r="XK32" s="477"/>
      <c r="XL32" s="477"/>
      <c r="XM32" s="477"/>
      <c r="XN32" s="477"/>
      <c r="XO32" s="477"/>
      <c r="XP32" s="477"/>
      <c r="XQ32" s="477"/>
      <c r="XR32" s="477"/>
      <c r="XS32" s="477"/>
      <c r="XT32" s="477"/>
      <c r="XU32" s="477"/>
      <c r="XV32" s="477"/>
      <c r="XW32" s="477"/>
      <c r="XX32" s="477"/>
      <c r="XY32" s="477"/>
      <c r="XZ32" s="477"/>
      <c r="YA32" s="477"/>
      <c r="YB32" s="477"/>
      <c r="YC32" s="477"/>
      <c r="YD32" s="477"/>
      <c r="YE32" s="477"/>
      <c r="YF32" s="477"/>
      <c r="YG32" s="477"/>
      <c r="YH32" s="477"/>
      <c r="YI32" s="477"/>
      <c r="YJ32" s="477"/>
      <c r="YK32" s="477"/>
      <c r="YL32" s="477"/>
      <c r="YM32" s="477"/>
      <c r="YN32" s="477"/>
      <c r="YO32" s="477"/>
      <c r="YP32" s="477"/>
      <c r="YQ32" s="477"/>
      <c r="YR32" s="477"/>
      <c r="YS32" s="477"/>
      <c r="YT32" s="477"/>
      <c r="YU32" s="477"/>
      <c r="YV32" s="477"/>
      <c r="YW32" s="477"/>
      <c r="YX32" s="477"/>
      <c r="YY32" s="477"/>
      <c r="YZ32" s="477"/>
      <c r="ZA32" s="477"/>
      <c r="ZB32" s="477"/>
      <c r="ZC32" s="477"/>
      <c r="ZD32" s="477"/>
      <c r="ZE32" s="477"/>
      <c r="ZF32" s="477"/>
      <c r="ZG32" s="477"/>
      <c r="ZH32" s="477"/>
      <c r="ZI32" s="477"/>
      <c r="ZJ32" s="477"/>
      <c r="ZK32" s="477"/>
      <c r="ZL32" s="477"/>
      <c r="ZM32" s="477"/>
      <c r="ZN32" s="477"/>
      <c r="ZO32" s="477"/>
      <c r="ZP32" s="477"/>
      <c r="ZQ32" s="477"/>
      <c r="ZR32" s="477"/>
      <c r="ZS32" s="477"/>
      <c r="ZT32" s="477"/>
      <c r="ZU32" s="477"/>
      <c r="ZV32" s="477"/>
      <c r="ZW32" s="477"/>
      <c r="ZX32" s="477"/>
      <c r="ZY32" s="477"/>
      <c r="ZZ32" s="477"/>
      <c r="AAA32" s="477"/>
      <c r="AAB32" s="477"/>
      <c r="AAC32" s="477"/>
      <c r="AAD32" s="477"/>
      <c r="AAE32" s="477"/>
      <c r="AAF32" s="477"/>
      <c r="AAG32" s="477"/>
      <c r="AAH32" s="477"/>
      <c r="AAI32" s="477"/>
      <c r="AAJ32" s="477"/>
      <c r="AAK32" s="477"/>
      <c r="AAL32" s="477"/>
      <c r="AAM32" s="477"/>
      <c r="AAN32" s="477"/>
      <c r="AAO32" s="477"/>
      <c r="AAP32" s="477"/>
      <c r="AAQ32" s="477"/>
      <c r="AAR32" s="477"/>
      <c r="AAS32" s="477"/>
      <c r="AAT32" s="477"/>
      <c r="AAU32" s="477"/>
      <c r="AAV32" s="477"/>
      <c r="AAW32" s="477"/>
      <c r="AAX32" s="477"/>
      <c r="AAY32" s="477"/>
      <c r="AAZ32" s="477"/>
      <c r="ABA32" s="477"/>
      <c r="ABB32" s="477"/>
      <c r="ABC32" s="477"/>
      <c r="ABD32" s="477"/>
      <c r="ABE32" s="477"/>
      <c r="ABF32" s="477"/>
      <c r="ABG32" s="477"/>
      <c r="ABH32" s="477"/>
      <c r="ABI32" s="477"/>
      <c r="ABJ32" s="477"/>
      <c r="ABK32" s="477"/>
      <c r="ABL32" s="477"/>
      <c r="ABM32" s="477"/>
      <c r="ABN32" s="477"/>
      <c r="ABO32" s="477"/>
      <c r="ABP32" s="477"/>
      <c r="ABQ32" s="477"/>
      <c r="ABR32" s="477"/>
      <c r="ABS32" s="477"/>
      <c r="ABT32" s="477"/>
      <c r="ABU32" s="477"/>
      <c r="ABV32" s="477"/>
      <c r="ABW32" s="477"/>
      <c r="ABX32" s="477"/>
      <c r="ABY32" s="477"/>
      <c r="ABZ32" s="477"/>
      <c r="ACA32" s="477"/>
      <c r="ACB32" s="477"/>
      <c r="ACC32" s="477"/>
      <c r="ACD32" s="477"/>
      <c r="ACE32" s="477"/>
      <c r="ACF32" s="477"/>
      <c r="ACG32" s="477"/>
      <c r="ACH32" s="477"/>
      <c r="ACI32" s="477"/>
      <c r="ACJ32" s="477"/>
      <c r="ACK32" s="477"/>
      <c r="ACL32" s="477"/>
      <c r="ACM32" s="477"/>
      <c r="ACN32" s="477"/>
      <c r="ACO32" s="477"/>
      <c r="ACP32" s="477"/>
      <c r="ACQ32" s="477"/>
      <c r="ACR32" s="477"/>
      <c r="ACS32" s="477"/>
      <c r="ACT32" s="477"/>
      <c r="ACU32" s="477"/>
      <c r="ACV32" s="477"/>
      <c r="ACW32" s="477"/>
      <c r="ACX32" s="477"/>
      <c r="ACY32" s="477"/>
      <c r="ACZ32" s="477"/>
      <c r="ADA32" s="477"/>
      <c r="ADB32" s="477"/>
      <c r="ADC32" s="477"/>
      <c r="ADD32" s="477"/>
      <c r="ADE32" s="477"/>
      <c r="ADF32" s="477"/>
      <c r="ADG32" s="477"/>
      <c r="ADH32" s="477"/>
      <c r="ADI32" s="477"/>
      <c r="ADJ32" s="477"/>
      <c r="ADK32" s="477"/>
      <c r="ADL32" s="477"/>
      <c r="ADM32" s="477"/>
      <c r="ADN32" s="477"/>
      <c r="ADO32" s="477"/>
      <c r="ADP32" s="477"/>
      <c r="ADQ32" s="477"/>
    </row>
    <row r="33" spans="1:4667" s="530" customFormat="1" ht="63.75" outlineLevel="1">
      <c r="A33" s="687" t="s">
        <v>320</v>
      </c>
      <c r="B33" s="661" t="s">
        <v>7</v>
      </c>
      <c r="C33" s="662" t="s">
        <v>327</v>
      </c>
      <c r="D33" s="532" t="s">
        <v>328</v>
      </c>
      <c r="E33" s="232"/>
      <c r="F33" s="399">
        <v>1</v>
      </c>
      <c r="G33" s="399">
        <v>1</v>
      </c>
      <c r="H33" s="400">
        <v>312679</v>
      </c>
      <c r="I33" s="400">
        <v>312679</v>
      </c>
      <c r="J33" s="82">
        <f t="shared" si="0"/>
        <v>1</v>
      </c>
      <c r="K33" s="416">
        <v>0</v>
      </c>
      <c r="L33" s="475">
        <v>1</v>
      </c>
      <c r="M33" s="475">
        <v>1</v>
      </c>
      <c r="N33" s="475">
        <v>0</v>
      </c>
      <c r="O33" s="189">
        <f>IF(AND(M33=1,N33=1),1,0)</f>
        <v>0</v>
      </c>
      <c r="P33" s="458"/>
      <c r="Q33" s="459"/>
      <c r="R33" s="575"/>
      <c r="S33" s="498" t="s">
        <v>781</v>
      </c>
      <c r="T33" s="571"/>
      <c r="U33" s="555"/>
      <c r="V33" s="555"/>
      <c r="W33" s="555"/>
      <c r="X33" s="555"/>
      <c r="Y33" s="555"/>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477"/>
      <c r="BE33" s="477"/>
      <c r="BF33" s="477"/>
      <c r="BG33" s="477"/>
      <c r="BH33" s="477"/>
      <c r="BI33" s="477"/>
      <c r="BJ33" s="477"/>
      <c r="BK33" s="477"/>
      <c r="BL33" s="477"/>
      <c r="BM33" s="477"/>
      <c r="BN33" s="477"/>
      <c r="BO33" s="477"/>
      <c r="BP33" s="477"/>
      <c r="BQ33" s="477"/>
      <c r="BR33" s="477"/>
      <c r="BS33" s="477"/>
      <c r="BT33" s="477"/>
      <c r="BU33" s="477"/>
      <c r="BV33" s="477"/>
      <c r="BW33" s="477"/>
      <c r="BX33" s="477"/>
      <c r="BY33" s="477"/>
      <c r="BZ33" s="477"/>
      <c r="CA33" s="477"/>
      <c r="CB33" s="477"/>
      <c r="CC33" s="477"/>
      <c r="CD33" s="477"/>
      <c r="CE33" s="477"/>
      <c r="CF33" s="477"/>
      <c r="CG33" s="477"/>
      <c r="CH33" s="477"/>
      <c r="CI33" s="477"/>
      <c r="CJ33" s="477"/>
      <c r="CK33" s="477"/>
      <c r="CL33" s="477"/>
      <c r="CM33" s="477"/>
      <c r="CN33" s="477"/>
      <c r="CO33" s="477"/>
      <c r="CP33" s="477"/>
      <c r="CQ33" s="477"/>
      <c r="CR33" s="477"/>
      <c r="CS33" s="477"/>
      <c r="CT33" s="477"/>
      <c r="CU33" s="477"/>
      <c r="CV33" s="477"/>
      <c r="CW33" s="477"/>
      <c r="CX33" s="477"/>
      <c r="CY33" s="477"/>
      <c r="CZ33" s="477"/>
      <c r="DA33" s="477"/>
      <c r="DB33" s="477"/>
      <c r="DC33" s="477"/>
      <c r="DD33" s="477"/>
      <c r="DE33" s="477"/>
      <c r="DF33" s="477"/>
      <c r="DG33" s="477"/>
      <c r="DH33" s="477"/>
      <c r="DI33" s="477"/>
      <c r="DJ33" s="477"/>
      <c r="DK33" s="477"/>
      <c r="DL33" s="477"/>
      <c r="DM33" s="477"/>
      <c r="DN33" s="477"/>
      <c r="DO33" s="477"/>
      <c r="DP33" s="477"/>
      <c r="DQ33" s="477"/>
      <c r="DR33" s="477"/>
      <c r="DS33" s="477"/>
      <c r="DT33" s="477"/>
      <c r="DU33" s="477"/>
      <c r="DV33" s="477"/>
      <c r="DW33" s="477"/>
      <c r="DX33" s="477"/>
      <c r="DY33" s="477"/>
      <c r="DZ33" s="477"/>
      <c r="EA33" s="477"/>
      <c r="EB33" s="477"/>
      <c r="EC33" s="477"/>
      <c r="ED33" s="477"/>
      <c r="EE33" s="477"/>
      <c r="EF33" s="477"/>
      <c r="EG33" s="477"/>
      <c r="EH33" s="477"/>
      <c r="EI33" s="477"/>
      <c r="EJ33" s="477"/>
      <c r="EK33" s="477"/>
      <c r="EL33" s="477"/>
      <c r="EM33" s="477"/>
      <c r="EN33" s="477"/>
      <c r="EO33" s="477"/>
      <c r="EP33" s="477"/>
      <c r="EQ33" s="477"/>
      <c r="ER33" s="477"/>
      <c r="ES33" s="477"/>
      <c r="ET33" s="477"/>
      <c r="EU33" s="477"/>
      <c r="EV33" s="477"/>
      <c r="EW33" s="477"/>
      <c r="EX33" s="477"/>
      <c r="EY33" s="477"/>
      <c r="EZ33" s="477"/>
      <c r="FA33" s="477"/>
      <c r="FB33" s="477"/>
      <c r="FC33" s="477"/>
      <c r="FD33" s="477"/>
      <c r="FE33" s="477"/>
      <c r="FF33" s="477"/>
      <c r="FG33" s="477"/>
      <c r="FH33" s="477"/>
      <c r="FI33" s="477"/>
      <c r="FJ33" s="477"/>
      <c r="FK33" s="477"/>
      <c r="FL33" s="477"/>
      <c r="FM33" s="477"/>
      <c r="FN33" s="477"/>
      <c r="FO33" s="477"/>
      <c r="FP33" s="477"/>
      <c r="FQ33" s="477"/>
      <c r="FR33" s="477"/>
      <c r="FS33" s="477"/>
      <c r="FT33" s="477"/>
      <c r="FU33" s="477"/>
      <c r="FV33" s="477"/>
      <c r="FW33" s="477"/>
      <c r="FX33" s="477"/>
      <c r="FY33" s="477"/>
      <c r="FZ33" s="477"/>
      <c r="GA33" s="477"/>
      <c r="GB33" s="477"/>
      <c r="GC33" s="477"/>
      <c r="GD33" s="477"/>
      <c r="GE33" s="477"/>
      <c r="GF33" s="477"/>
      <c r="GG33" s="477"/>
      <c r="GH33" s="477"/>
      <c r="GI33" s="477"/>
      <c r="GJ33" s="477"/>
      <c r="GK33" s="477"/>
      <c r="GL33" s="477"/>
      <c r="GM33" s="477"/>
      <c r="GN33" s="477"/>
      <c r="GO33" s="477"/>
      <c r="GP33" s="477"/>
      <c r="GQ33" s="477"/>
      <c r="GR33" s="477"/>
      <c r="GS33" s="477"/>
      <c r="GT33" s="477"/>
      <c r="GU33" s="477"/>
      <c r="GV33" s="477"/>
      <c r="GW33" s="477"/>
      <c r="GX33" s="477"/>
      <c r="GY33" s="477"/>
      <c r="GZ33" s="477"/>
      <c r="HA33" s="477"/>
      <c r="HB33" s="477"/>
      <c r="HC33" s="477"/>
      <c r="HD33" s="477"/>
      <c r="HE33" s="477"/>
      <c r="HF33" s="477"/>
      <c r="HG33" s="477"/>
      <c r="HH33" s="477"/>
      <c r="HI33" s="477"/>
      <c r="HJ33" s="477"/>
      <c r="HK33" s="477"/>
      <c r="HL33" s="477"/>
      <c r="HM33" s="477"/>
      <c r="HN33" s="477"/>
      <c r="HO33" s="477"/>
      <c r="HP33" s="477"/>
      <c r="HQ33" s="477"/>
      <c r="HR33" s="477"/>
      <c r="HS33" s="477"/>
      <c r="HT33" s="477"/>
      <c r="HU33" s="477"/>
      <c r="HV33" s="477"/>
      <c r="HW33" s="477"/>
      <c r="HX33" s="477"/>
      <c r="HY33" s="477"/>
      <c r="HZ33" s="477"/>
      <c r="IA33" s="477"/>
      <c r="IB33" s="477"/>
      <c r="IC33" s="477"/>
      <c r="ID33" s="477"/>
      <c r="IE33" s="477"/>
      <c r="IF33" s="477"/>
      <c r="IG33" s="477"/>
      <c r="IH33" s="477"/>
      <c r="II33" s="477"/>
      <c r="IJ33" s="477"/>
      <c r="IK33" s="477"/>
      <c r="IL33" s="477"/>
      <c r="IM33" s="477"/>
      <c r="IN33" s="477"/>
      <c r="IO33" s="477"/>
      <c r="IP33" s="477"/>
      <c r="IQ33" s="477"/>
      <c r="IR33" s="477"/>
      <c r="IS33" s="477"/>
      <c r="IT33" s="477"/>
      <c r="IU33" s="477"/>
      <c r="IV33" s="477"/>
      <c r="IW33" s="477"/>
      <c r="IX33" s="477"/>
      <c r="IY33" s="477"/>
      <c r="IZ33" s="477"/>
      <c r="JA33" s="477"/>
      <c r="JB33" s="477"/>
      <c r="JC33" s="477"/>
      <c r="JD33" s="477"/>
      <c r="JE33" s="477"/>
      <c r="JF33" s="477"/>
      <c r="JG33" s="477"/>
      <c r="JH33" s="477"/>
      <c r="JI33" s="477"/>
      <c r="JJ33" s="477"/>
      <c r="JK33" s="477"/>
      <c r="JL33" s="477"/>
      <c r="JM33" s="477"/>
      <c r="JN33" s="477"/>
      <c r="JO33" s="477"/>
      <c r="JP33" s="477"/>
      <c r="JQ33" s="477"/>
      <c r="JR33" s="477"/>
      <c r="JS33" s="477"/>
      <c r="JT33" s="477"/>
      <c r="JU33" s="477"/>
      <c r="JV33" s="477"/>
      <c r="JW33" s="477"/>
      <c r="JX33" s="477"/>
      <c r="JY33" s="477"/>
      <c r="JZ33" s="477"/>
      <c r="KA33" s="477"/>
      <c r="KB33" s="477"/>
      <c r="KC33" s="477"/>
      <c r="KD33" s="477"/>
      <c r="KE33" s="477"/>
      <c r="KF33" s="477"/>
      <c r="KG33" s="477"/>
      <c r="KH33" s="477"/>
      <c r="KI33" s="477"/>
      <c r="KJ33" s="477"/>
      <c r="KK33" s="477"/>
      <c r="KL33" s="477"/>
      <c r="KM33" s="477"/>
      <c r="KN33" s="477"/>
      <c r="KO33" s="477"/>
      <c r="KP33" s="477"/>
      <c r="KQ33" s="477"/>
      <c r="KR33" s="477"/>
      <c r="KS33" s="477"/>
      <c r="KT33" s="477"/>
      <c r="KU33" s="477"/>
      <c r="KV33" s="477"/>
      <c r="KW33" s="477"/>
      <c r="KX33" s="477"/>
      <c r="KY33" s="477"/>
      <c r="KZ33" s="477"/>
      <c r="LA33" s="477"/>
      <c r="LB33" s="477"/>
      <c r="LC33" s="477"/>
      <c r="LD33" s="477"/>
      <c r="LE33" s="477"/>
      <c r="LF33" s="477"/>
      <c r="LG33" s="477"/>
      <c r="LH33" s="477"/>
      <c r="LI33" s="477"/>
      <c r="LJ33" s="477"/>
      <c r="LK33" s="477"/>
      <c r="LL33" s="477"/>
      <c r="LM33" s="477"/>
      <c r="LN33" s="477"/>
      <c r="LO33" s="477"/>
      <c r="LP33" s="477"/>
      <c r="LQ33" s="477"/>
      <c r="LR33" s="477"/>
      <c r="LS33" s="477"/>
      <c r="LT33" s="477"/>
      <c r="LU33" s="477"/>
      <c r="LV33" s="477"/>
      <c r="LW33" s="477"/>
      <c r="LX33" s="477"/>
      <c r="LY33" s="477"/>
      <c r="LZ33" s="477"/>
      <c r="MA33" s="477"/>
      <c r="MB33" s="477"/>
      <c r="MC33" s="477"/>
      <c r="MD33" s="477"/>
      <c r="ME33" s="477"/>
      <c r="MF33" s="477"/>
      <c r="MG33" s="477"/>
      <c r="MH33" s="477"/>
      <c r="MI33" s="477"/>
      <c r="MJ33" s="477"/>
      <c r="MK33" s="477"/>
      <c r="ML33" s="477"/>
      <c r="MM33" s="477"/>
      <c r="MN33" s="477"/>
      <c r="MO33" s="477"/>
      <c r="MP33" s="477"/>
      <c r="MQ33" s="477"/>
      <c r="MR33" s="477"/>
      <c r="MS33" s="477"/>
      <c r="MT33" s="477"/>
      <c r="MU33" s="477"/>
      <c r="MV33" s="477"/>
      <c r="MW33" s="477"/>
      <c r="MX33" s="477"/>
      <c r="MY33" s="477"/>
      <c r="MZ33" s="477"/>
      <c r="NA33" s="477"/>
      <c r="NB33" s="477"/>
      <c r="NC33" s="477"/>
      <c r="ND33" s="477"/>
      <c r="NE33" s="477"/>
      <c r="NF33" s="477"/>
      <c r="NG33" s="477"/>
      <c r="NH33" s="477"/>
      <c r="NI33" s="477"/>
      <c r="NJ33" s="477"/>
      <c r="NK33" s="477"/>
      <c r="NL33" s="477"/>
      <c r="NM33" s="477"/>
      <c r="NN33" s="477"/>
      <c r="NO33" s="477"/>
      <c r="NP33" s="477"/>
      <c r="NQ33" s="477"/>
      <c r="NR33" s="477"/>
      <c r="NS33" s="477"/>
      <c r="NT33" s="477"/>
      <c r="NU33" s="477"/>
      <c r="NV33" s="477"/>
      <c r="NW33" s="477"/>
      <c r="NX33" s="477"/>
      <c r="NY33" s="477"/>
      <c r="NZ33" s="477"/>
      <c r="OA33" s="477"/>
      <c r="OB33" s="477"/>
      <c r="OC33" s="477"/>
      <c r="OD33" s="477"/>
      <c r="OE33" s="477"/>
      <c r="OF33" s="477"/>
      <c r="OG33" s="477"/>
      <c r="OH33" s="477"/>
      <c r="OI33" s="477"/>
      <c r="OJ33" s="477"/>
      <c r="OK33" s="477"/>
      <c r="OL33" s="477"/>
      <c r="OM33" s="477"/>
      <c r="ON33" s="477"/>
      <c r="OO33" s="477"/>
      <c r="OP33" s="477"/>
      <c r="OQ33" s="477"/>
      <c r="OR33" s="477"/>
      <c r="OS33" s="477"/>
      <c r="OT33" s="477"/>
      <c r="OU33" s="477"/>
      <c r="OV33" s="477"/>
      <c r="OW33" s="477"/>
      <c r="OX33" s="477"/>
      <c r="OY33" s="477"/>
      <c r="OZ33" s="477"/>
      <c r="PA33" s="477"/>
      <c r="PB33" s="477"/>
      <c r="PC33" s="477"/>
      <c r="PD33" s="477"/>
      <c r="PE33" s="477"/>
      <c r="PF33" s="477"/>
      <c r="PG33" s="477"/>
      <c r="PH33" s="477"/>
      <c r="PI33" s="477"/>
      <c r="PJ33" s="477"/>
      <c r="PK33" s="477"/>
      <c r="PL33" s="477"/>
      <c r="PM33" s="477"/>
      <c r="PN33" s="477"/>
      <c r="PO33" s="477"/>
      <c r="PP33" s="477"/>
      <c r="PQ33" s="477"/>
      <c r="PR33" s="477"/>
      <c r="PS33" s="477"/>
      <c r="PT33" s="477"/>
      <c r="PU33" s="477"/>
      <c r="PV33" s="477"/>
      <c r="PW33" s="477"/>
      <c r="PX33" s="477"/>
      <c r="PY33" s="477"/>
      <c r="PZ33" s="477"/>
      <c r="QA33" s="477"/>
      <c r="QB33" s="477"/>
      <c r="QC33" s="477"/>
      <c r="QD33" s="477"/>
      <c r="QE33" s="477"/>
      <c r="QF33" s="477"/>
      <c r="QG33" s="477"/>
      <c r="QH33" s="477"/>
      <c r="QI33" s="477"/>
      <c r="QJ33" s="477"/>
      <c r="QK33" s="477"/>
      <c r="QL33" s="477"/>
      <c r="QM33" s="477"/>
      <c r="QN33" s="477"/>
      <c r="QO33" s="477"/>
      <c r="QP33" s="477"/>
      <c r="QQ33" s="477"/>
      <c r="QR33" s="477"/>
      <c r="QS33" s="477"/>
      <c r="QT33" s="477"/>
      <c r="QU33" s="477"/>
      <c r="QV33" s="477"/>
      <c r="QW33" s="477"/>
      <c r="QX33" s="477"/>
      <c r="QY33" s="477"/>
      <c r="QZ33" s="477"/>
      <c r="RA33" s="477"/>
      <c r="RB33" s="477"/>
      <c r="RC33" s="477"/>
      <c r="RD33" s="477"/>
      <c r="RE33" s="477"/>
      <c r="RF33" s="477"/>
      <c r="RG33" s="477"/>
      <c r="RH33" s="477"/>
      <c r="RI33" s="477"/>
      <c r="RJ33" s="477"/>
      <c r="RK33" s="477"/>
      <c r="RL33" s="477"/>
      <c r="RM33" s="477"/>
      <c r="RN33" s="477"/>
      <c r="RO33" s="477"/>
      <c r="RP33" s="477"/>
      <c r="RQ33" s="477"/>
      <c r="RR33" s="477"/>
      <c r="RS33" s="477"/>
      <c r="RT33" s="477"/>
      <c r="RU33" s="477"/>
      <c r="RV33" s="477"/>
      <c r="RW33" s="477"/>
      <c r="RX33" s="477"/>
      <c r="RY33" s="477"/>
      <c r="RZ33" s="477"/>
      <c r="SA33" s="477"/>
      <c r="SB33" s="477"/>
      <c r="SC33" s="477"/>
      <c r="SD33" s="477"/>
      <c r="SE33" s="477"/>
      <c r="SF33" s="477"/>
      <c r="SG33" s="477"/>
      <c r="SH33" s="477"/>
      <c r="SI33" s="477"/>
      <c r="SJ33" s="477"/>
      <c r="SK33" s="477"/>
      <c r="SL33" s="477"/>
      <c r="SM33" s="477"/>
      <c r="SN33" s="477"/>
      <c r="SO33" s="477"/>
      <c r="SP33" s="477"/>
      <c r="SQ33" s="477"/>
      <c r="SR33" s="477"/>
      <c r="SS33" s="477"/>
      <c r="ST33" s="477"/>
      <c r="SU33" s="477"/>
      <c r="SV33" s="477"/>
      <c r="SW33" s="477"/>
      <c r="SX33" s="477"/>
      <c r="SY33" s="477"/>
      <c r="SZ33" s="477"/>
      <c r="TA33" s="477"/>
      <c r="TB33" s="477"/>
      <c r="TC33" s="477"/>
      <c r="TD33" s="477"/>
      <c r="TE33" s="477"/>
      <c r="TF33" s="477"/>
      <c r="TG33" s="477"/>
      <c r="TH33" s="477"/>
      <c r="TI33" s="477"/>
      <c r="TJ33" s="477"/>
      <c r="TK33" s="477"/>
      <c r="TL33" s="477"/>
      <c r="TM33" s="477"/>
      <c r="TN33" s="477"/>
      <c r="TO33" s="477"/>
      <c r="TP33" s="477"/>
      <c r="TQ33" s="477"/>
      <c r="TR33" s="477"/>
      <c r="TS33" s="477"/>
      <c r="TT33" s="477"/>
      <c r="TU33" s="477"/>
      <c r="TV33" s="477"/>
      <c r="TW33" s="477"/>
      <c r="TX33" s="477"/>
      <c r="TY33" s="477"/>
      <c r="TZ33" s="477"/>
      <c r="UA33" s="477"/>
      <c r="UB33" s="477"/>
      <c r="UC33" s="477"/>
      <c r="UD33" s="477"/>
      <c r="UE33" s="477"/>
      <c r="UF33" s="477"/>
      <c r="UG33" s="477"/>
      <c r="UH33" s="477"/>
      <c r="UI33" s="477"/>
      <c r="UJ33" s="477"/>
      <c r="UK33" s="477"/>
      <c r="UL33" s="477"/>
      <c r="UM33" s="477"/>
      <c r="UN33" s="477"/>
      <c r="UO33" s="477"/>
      <c r="UP33" s="477"/>
      <c r="UQ33" s="477"/>
      <c r="UR33" s="477"/>
      <c r="US33" s="477"/>
      <c r="UT33" s="477"/>
      <c r="UU33" s="477"/>
      <c r="UV33" s="477"/>
      <c r="UW33" s="477"/>
      <c r="UX33" s="477"/>
      <c r="UY33" s="477"/>
      <c r="UZ33" s="477"/>
      <c r="VA33" s="477"/>
      <c r="VB33" s="477"/>
      <c r="VC33" s="477"/>
      <c r="VD33" s="477"/>
      <c r="VE33" s="477"/>
      <c r="VF33" s="477"/>
      <c r="VG33" s="477"/>
      <c r="VH33" s="477"/>
      <c r="VI33" s="477"/>
      <c r="VJ33" s="477"/>
      <c r="VK33" s="477"/>
      <c r="VL33" s="477"/>
      <c r="VM33" s="477"/>
      <c r="VN33" s="477"/>
      <c r="VO33" s="477"/>
      <c r="VP33" s="477"/>
      <c r="VQ33" s="477"/>
      <c r="VR33" s="477"/>
      <c r="VS33" s="477"/>
      <c r="VT33" s="477"/>
      <c r="VU33" s="477"/>
      <c r="VV33" s="477"/>
      <c r="VW33" s="477"/>
      <c r="VX33" s="477"/>
      <c r="VY33" s="477"/>
      <c r="VZ33" s="477"/>
      <c r="WA33" s="477"/>
      <c r="WB33" s="477"/>
      <c r="WC33" s="477"/>
      <c r="WD33" s="477"/>
      <c r="WE33" s="477"/>
      <c r="WF33" s="477"/>
      <c r="WG33" s="477"/>
      <c r="WH33" s="477"/>
      <c r="WI33" s="477"/>
      <c r="WJ33" s="477"/>
      <c r="WK33" s="477"/>
      <c r="WL33" s="477"/>
      <c r="WM33" s="477"/>
      <c r="WN33" s="477"/>
      <c r="WO33" s="477"/>
      <c r="WP33" s="477"/>
      <c r="WQ33" s="477"/>
      <c r="WR33" s="477"/>
      <c r="WS33" s="477"/>
      <c r="WT33" s="477"/>
      <c r="WU33" s="477"/>
      <c r="WV33" s="477"/>
      <c r="WW33" s="477"/>
      <c r="WX33" s="477"/>
      <c r="WY33" s="477"/>
      <c r="WZ33" s="477"/>
      <c r="XA33" s="477"/>
      <c r="XB33" s="477"/>
      <c r="XC33" s="477"/>
      <c r="XD33" s="477"/>
      <c r="XE33" s="477"/>
      <c r="XF33" s="477"/>
      <c r="XG33" s="477"/>
      <c r="XH33" s="477"/>
      <c r="XI33" s="477"/>
      <c r="XJ33" s="477"/>
      <c r="XK33" s="477"/>
      <c r="XL33" s="477"/>
      <c r="XM33" s="477"/>
      <c r="XN33" s="477"/>
      <c r="XO33" s="477"/>
      <c r="XP33" s="477"/>
      <c r="XQ33" s="477"/>
      <c r="XR33" s="477"/>
      <c r="XS33" s="477"/>
      <c r="XT33" s="477"/>
      <c r="XU33" s="477"/>
      <c r="XV33" s="477"/>
      <c r="XW33" s="477"/>
      <c r="XX33" s="477"/>
      <c r="XY33" s="477"/>
      <c r="XZ33" s="477"/>
      <c r="YA33" s="477"/>
      <c r="YB33" s="477"/>
      <c r="YC33" s="477"/>
      <c r="YD33" s="477"/>
      <c r="YE33" s="477"/>
      <c r="YF33" s="477"/>
      <c r="YG33" s="477"/>
      <c r="YH33" s="477"/>
      <c r="YI33" s="477"/>
      <c r="YJ33" s="477"/>
      <c r="YK33" s="477"/>
      <c r="YL33" s="477"/>
      <c r="YM33" s="477"/>
      <c r="YN33" s="477"/>
      <c r="YO33" s="477"/>
      <c r="YP33" s="477"/>
      <c r="YQ33" s="477"/>
      <c r="YR33" s="477"/>
      <c r="YS33" s="477"/>
      <c r="YT33" s="477"/>
      <c r="YU33" s="477"/>
      <c r="YV33" s="477"/>
      <c r="YW33" s="477"/>
      <c r="YX33" s="477"/>
      <c r="YY33" s="477"/>
      <c r="YZ33" s="477"/>
      <c r="ZA33" s="477"/>
      <c r="ZB33" s="477"/>
      <c r="ZC33" s="477"/>
      <c r="ZD33" s="477"/>
      <c r="ZE33" s="477"/>
      <c r="ZF33" s="477"/>
      <c r="ZG33" s="477"/>
      <c r="ZH33" s="477"/>
      <c r="ZI33" s="477"/>
      <c r="ZJ33" s="477"/>
      <c r="ZK33" s="477"/>
      <c r="ZL33" s="477"/>
      <c r="ZM33" s="477"/>
      <c r="ZN33" s="477"/>
      <c r="ZO33" s="477"/>
      <c r="ZP33" s="477"/>
      <c r="ZQ33" s="477"/>
      <c r="ZR33" s="477"/>
      <c r="ZS33" s="477"/>
      <c r="ZT33" s="477"/>
      <c r="ZU33" s="477"/>
      <c r="ZV33" s="477"/>
      <c r="ZW33" s="477"/>
      <c r="ZX33" s="477"/>
      <c r="ZY33" s="477"/>
      <c r="ZZ33" s="477"/>
      <c r="AAA33" s="477"/>
      <c r="AAB33" s="477"/>
      <c r="AAC33" s="477"/>
      <c r="AAD33" s="477"/>
      <c r="AAE33" s="477"/>
      <c r="AAF33" s="477"/>
      <c r="AAG33" s="477"/>
      <c r="AAH33" s="477"/>
      <c r="AAI33" s="477"/>
      <c r="AAJ33" s="477"/>
      <c r="AAK33" s="477"/>
      <c r="AAL33" s="477"/>
      <c r="AAM33" s="477"/>
      <c r="AAN33" s="477"/>
      <c r="AAO33" s="477"/>
      <c r="AAP33" s="477"/>
      <c r="AAQ33" s="477"/>
      <c r="AAR33" s="477"/>
      <c r="AAS33" s="477"/>
      <c r="AAT33" s="477"/>
      <c r="AAU33" s="477"/>
      <c r="AAV33" s="477"/>
      <c r="AAW33" s="477"/>
      <c r="AAX33" s="477"/>
      <c r="AAY33" s="477"/>
      <c r="AAZ33" s="477"/>
      <c r="ABA33" s="477"/>
      <c r="ABB33" s="477"/>
      <c r="ABC33" s="477"/>
      <c r="ABD33" s="477"/>
      <c r="ABE33" s="477"/>
      <c r="ABF33" s="477"/>
      <c r="ABG33" s="477"/>
      <c r="ABH33" s="477"/>
      <c r="ABI33" s="477"/>
      <c r="ABJ33" s="477"/>
      <c r="ABK33" s="477"/>
      <c r="ABL33" s="477"/>
      <c r="ABM33" s="477"/>
      <c r="ABN33" s="477"/>
      <c r="ABO33" s="477"/>
      <c r="ABP33" s="477"/>
      <c r="ABQ33" s="477"/>
      <c r="ABR33" s="477"/>
      <c r="ABS33" s="477"/>
      <c r="ABT33" s="477"/>
      <c r="ABU33" s="477"/>
      <c r="ABV33" s="477"/>
      <c r="ABW33" s="477"/>
      <c r="ABX33" s="477"/>
      <c r="ABY33" s="477"/>
      <c r="ABZ33" s="477"/>
      <c r="ACA33" s="477"/>
      <c r="ACB33" s="477"/>
      <c r="ACC33" s="477"/>
      <c r="ACD33" s="477"/>
      <c r="ACE33" s="477"/>
      <c r="ACF33" s="477"/>
      <c r="ACG33" s="477"/>
      <c r="ACH33" s="477"/>
      <c r="ACI33" s="477"/>
      <c r="ACJ33" s="477"/>
      <c r="ACK33" s="477"/>
      <c r="ACL33" s="477"/>
      <c r="ACM33" s="477"/>
      <c r="ACN33" s="477"/>
      <c r="ACO33" s="477"/>
      <c r="ACP33" s="477"/>
      <c r="ACQ33" s="477"/>
      <c r="ACR33" s="477"/>
      <c r="ACS33" s="477"/>
      <c r="ACT33" s="477"/>
      <c r="ACU33" s="477"/>
      <c r="ACV33" s="477"/>
      <c r="ACW33" s="477"/>
      <c r="ACX33" s="477"/>
      <c r="ACY33" s="477"/>
      <c r="ACZ33" s="477"/>
      <c r="ADA33" s="477"/>
      <c r="ADB33" s="477"/>
      <c r="ADC33" s="477"/>
      <c r="ADD33" s="477"/>
      <c r="ADE33" s="477"/>
      <c r="ADF33" s="477"/>
      <c r="ADG33" s="477"/>
      <c r="ADH33" s="477"/>
      <c r="ADI33" s="477"/>
      <c r="ADJ33" s="477"/>
      <c r="ADK33" s="477"/>
      <c r="ADL33" s="477"/>
      <c r="ADM33" s="477"/>
      <c r="ADN33" s="477"/>
      <c r="ADO33" s="477"/>
      <c r="ADP33" s="477"/>
      <c r="ADQ33" s="477"/>
    </row>
    <row r="34" spans="1:4667" s="530" customFormat="1" ht="62.25" customHeight="1" outlineLevel="1">
      <c r="A34" s="688"/>
      <c r="B34" s="625"/>
      <c r="C34" s="626"/>
      <c r="D34" s="726" t="s">
        <v>336</v>
      </c>
      <c r="E34" s="232"/>
      <c r="F34" s="399">
        <v>1</v>
      </c>
      <c r="G34" s="399">
        <v>1</v>
      </c>
      <c r="H34" s="400">
        <v>250000</v>
      </c>
      <c r="I34" s="400">
        <v>250000</v>
      </c>
      <c r="J34" s="82">
        <v>0.8</v>
      </c>
      <c r="K34" s="416">
        <v>0</v>
      </c>
      <c r="L34" s="475">
        <v>1</v>
      </c>
      <c r="M34" s="475">
        <v>1</v>
      </c>
      <c r="N34" s="475">
        <v>1</v>
      </c>
      <c r="O34" s="189">
        <v>1</v>
      </c>
      <c r="P34" s="458"/>
      <c r="Q34" s="459"/>
      <c r="R34" s="575"/>
      <c r="S34" s="498" t="s">
        <v>682</v>
      </c>
      <c r="T34" s="571"/>
      <c r="U34" s="555"/>
      <c r="V34" s="555"/>
      <c r="W34" s="555"/>
      <c r="X34" s="555"/>
      <c r="Y34" s="555"/>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77"/>
      <c r="EA34" s="477"/>
      <c r="EB34" s="477"/>
      <c r="EC34" s="477"/>
      <c r="ED34" s="477"/>
      <c r="EE34" s="477"/>
      <c r="EF34" s="477"/>
      <c r="EG34" s="477"/>
      <c r="EH34" s="477"/>
      <c r="EI34" s="477"/>
      <c r="EJ34" s="477"/>
      <c r="EK34" s="477"/>
      <c r="EL34" s="477"/>
      <c r="EM34" s="477"/>
      <c r="EN34" s="477"/>
      <c r="EO34" s="477"/>
      <c r="EP34" s="477"/>
      <c r="EQ34" s="477"/>
      <c r="ER34" s="477"/>
      <c r="ES34" s="477"/>
      <c r="ET34" s="477"/>
      <c r="EU34" s="477"/>
      <c r="EV34" s="477"/>
      <c r="EW34" s="477"/>
      <c r="EX34" s="477"/>
      <c r="EY34" s="477"/>
      <c r="EZ34" s="477"/>
      <c r="FA34" s="477"/>
      <c r="FB34" s="477"/>
      <c r="FC34" s="477"/>
      <c r="FD34" s="477"/>
      <c r="FE34" s="477"/>
      <c r="FF34" s="477"/>
      <c r="FG34" s="477"/>
      <c r="FH34" s="477"/>
      <c r="FI34" s="477"/>
      <c r="FJ34" s="477"/>
      <c r="FK34" s="477"/>
      <c r="FL34" s="477"/>
      <c r="FM34" s="477"/>
      <c r="FN34" s="477"/>
      <c r="FO34" s="477"/>
      <c r="FP34" s="477"/>
      <c r="FQ34" s="477"/>
      <c r="FR34" s="477"/>
      <c r="FS34" s="477"/>
      <c r="FT34" s="477"/>
      <c r="FU34" s="477"/>
      <c r="FV34" s="477"/>
      <c r="FW34" s="477"/>
      <c r="FX34" s="477"/>
      <c r="FY34" s="477"/>
      <c r="FZ34" s="477"/>
      <c r="GA34" s="477"/>
      <c r="GB34" s="477"/>
      <c r="GC34" s="477"/>
      <c r="GD34" s="477"/>
      <c r="GE34" s="477"/>
      <c r="GF34" s="477"/>
      <c r="GG34" s="477"/>
      <c r="GH34" s="477"/>
      <c r="GI34" s="477"/>
      <c r="GJ34" s="477"/>
      <c r="GK34" s="477"/>
      <c r="GL34" s="477"/>
      <c r="GM34" s="477"/>
      <c r="GN34" s="477"/>
      <c r="GO34" s="477"/>
      <c r="GP34" s="477"/>
      <c r="GQ34" s="477"/>
      <c r="GR34" s="477"/>
      <c r="GS34" s="477"/>
      <c r="GT34" s="477"/>
      <c r="GU34" s="477"/>
      <c r="GV34" s="477"/>
      <c r="GW34" s="477"/>
      <c r="GX34" s="477"/>
      <c r="GY34" s="477"/>
      <c r="GZ34" s="477"/>
      <c r="HA34" s="477"/>
      <c r="HB34" s="477"/>
      <c r="HC34" s="477"/>
      <c r="HD34" s="477"/>
      <c r="HE34" s="477"/>
      <c r="HF34" s="477"/>
      <c r="HG34" s="477"/>
      <c r="HH34" s="477"/>
      <c r="HI34" s="477"/>
      <c r="HJ34" s="477"/>
      <c r="HK34" s="477"/>
      <c r="HL34" s="477"/>
      <c r="HM34" s="477"/>
      <c r="HN34" s="477"/>
      <c r="HO34" s="477"/>
      <c r="HP34" s="477"/>
      <c r="HQ34" s="477"/>
      <c r="HR34" s="477"/>
      <c r="HS34" s="477"/>
      <c r="HT34" s="477"/>
      <c r="HU34" s="477"/>
      <c r="HV34" s="477"/>
      <c r="HW34" s="477"/>
      <c r="HX34" s="477"/>
      <c r="HY34" s="477"/>
      <c r="HZ34" s="477"/>
      <c r="IA34" s="477"/>
      <c r="IB34" s="477"/>
      <c r="IC34" s="477"/>
      <c r="ID34" s="477"/>
      <c r="IE34" s="477"/>
      <c r="IF34" s="477"/>
      <c r="IG34" s="477"/>
      <c r="IH34" s="477"/>
      <c r="II34" s="477"/>
      <c r="IJ34" s="477"/>
      <c r="IK34" s="477"/>
      <c r="IL34" s="477"/>
      <c r="IM34" s="477"/>
      <c r="IN34" s="477"/>
      <c r="IO34" s="477"/>
      <c r="IP34" s="477"/>
      <c r="IQ34" s="477"/>
      <c r="IR34" s="477"/>
      <c r="IS34" s="477"/>
      <c r="IT34" s="477"/>
      <c r="IU34" s="477"/>
      <c r="IV34" s="477"/>
      <c r="IW34" s="477"/>
      <c r="IX34" s="477"/>
      <c r="IY34" s="477"/>
      <c r="IZ34" s="477"/>
      <c r="JA34" s="477"/>
      <c r="JB34" s="477"/>
      <c r="JC34" s="477"/>
      <c r="JD34" s="477"/>
      <c r="JE34" s="477"/>
      <c r="JF34" s="477"/>
      <c r="JG34" s="477"/>
      <c r="JH34" s="477"/>
      <c r="JI34" s="477"/>
      <c r="JJ34" s="477"/>
      <c r="JK34" s="477"/>
      <c r="JL34" s="477"/>
      <c r="JM34" s="477"/>
      <c r="JN34" s="477"/>
      <c r="JO34" s="477"/>
      <c r="JP34" s="477"/>
      <c r="JQ34" s="477"/>
      <c r="JR34" s="477"/>
      <c r="JS34" s="477"/>
      <c r="JT34" s="477"/>
      <c r="JU34" s="477"/>
      <c r="JV34" s="477"/>
      <c r="JW34" s="477"/>
      <c r="JX34" s="477"/>
      <c r="JY34" s="477"/>
      <c r="JZ34" s="477"/>
      <c r="KA34" s="477"/>
      <c r="KB34" s="477"/>
      <c r="KC34" s="477"/>
      <c r="KD34" s="477"/>
      <c r="KE34" s="477"/>
      <c r="KF34" s="477"/>
      <c r="KG34" s="477"/>
      <c r="KH34" s="477"/>
      <c r="KI34" s="477"/>
      <c r="KJ34" s="477"/>
      <c r="KK34" s="477"/>
      <c r="KL34" s="477"/>
      <c r="KM34" s="477"/>
      <c r="KN34" s="477"/>
      <c r="KO34" s="477"/>
      <c r="KP34" s="477"/>
      <c r="KQ34" s="477"/>
      <c r="KR34" s="477"/>
      <c r="KS34" s="477"/>
      <c r="KT34" s="477"/>
      <c r="KU34" s="477"/>
      <c r="KV34" s="477"/>
      <c r="KW34" s="477"/>
      <c r="KX34" s="477"/>
      <c r="KY34" s="477"/>
      <c r="KZ34" s="477"/>
      <c r="LA34" s="477"/>
      <c r="LB34" s="477"/>
      <c r="LC34" s="477"/>
      <c r="LD34" s="477"/>
      <c r="LE34" s="477"/>
      <c r="LF34" s="477"/>
      <c r="LG34" s="477"/>
      <c r="LH34" s="477"/>
      <c r="LI34" s="477"/>
      <c r="LJ34" s="477"/>
      <c r="LK34" s="477"/>
      <c r="LL34" s="477"/>
      <c r="LM34" s="477"/>
      <c r="LN34" s="477"/>
      <c r="LO34" s="477"/>
      <c r="LP34" s="477"/>
      <c r="LQ34" s="477"/>
      <c r="LR34" s="477"/>
      <c r="LS34" s="477"/>
      <c r="LT34" s="477"/>
      <c r="LU34" s="477"/>
      <c r="LV34" s="477"/>
      <c r="LW34" s="477"/>
      <c r="LX34" s="477"/>
      <c r="LY34" s="477"/>
      <c r="LZ34" s="477"/>
      <c r="MA34" s="477"/>
      <c r="MB34" s="477"/>
      <c r="MC34" s="477"/>
      <c r="MD34" s="477"/>
      <c r="ME34" s="477"/>
      <c r="MF34" s="477"/>
      <c r="MG34" s="477"/>
      <c r="MH34" s="477"/>
      <c r="MI34" s="477"/>
      <c r="MJ34" s="477"/>
      <c r="MK34" s="477"/>
      <c r="ML34" s="477"/>
      <c r="MM34" s="477"/>
      <c r="MN34" s="477"/>
      <c r="MO34" s="477"/>
      <c r="MP34" s="477"/>
      <c r="MQ34" s="477"/>
      <c r="MR34" s="477"/>
      <c r="MS34" s="477"/>
      <c r="MT34" s="477"/>
      <c r="MU34" s="477"/>
      <c r="MV34" s="477"/>
      <c r="MW34" s="477"/>
      <c r="MX34" s="477"/>
      <c r="MY34" s="477"/>
      <c r="MZ34" s="477"/>
      <c r="NA34" s="477"/>
      <c r="NB34" s="477"/>
      <c r="NC34" s="477"/>
      <c r="ND34" s="477"/>
      <c r="NE34" s="477"/>
      <c r="NF34" s="477"/>
      <c r="NG34" s="477"/>
      <c r="NH34" s="477"/>
      <c r="NI34" s="477"/>
      <c r="NJ34" s="477"/>
      <c r="NK34" s="477"/>
      <c r="NL34" s="477"/>
      <c r="NM34" s="477"/>
      <c r="NN34" s="477"/>
      <c r="NO34" s="477"/>
      <c r="NP34" s="477"/>
      <c r="NQ34" s="477"/>
      <c r="NR34" s="477"/>
      <c r="NS34" s="477"/>
      <c r="NT34" s="477"/>
      <c r="NU34" s="477"/>
      <c r="NV34" s="477"/>
      <c r="NW34" s="477"/>
      <c r="NX34" s="477"/>
      <c r="NY34" s="477"/>
      <c r="NZ34" s="477"/>
      <c r="OA34" s="477"/>
      <c r="OB34" s="477"/>
      <c r="OC34" s="477"/>
      <c r="OD34" s="477"/>
      <c r="OE34" s="477"/>
      <c r="OF34" s="477"/>
      <c r="OG34" s="477"/>
      <c r="OH34" s="477"/>
      <c r="OI34" s="477"/>
      <c r="OJ34" s="477"/>
      <c r="OK34" s="477"/>
      <c r="OL34" s="477"/>
      <c r="OM34" s="477"/>
      <c r="ON34" s="477"/>
      <c r="OO34" s="477"/>
      <c r="OP34" s="477"/>
      <c r="OQ34" s="477"/>
      <c r="OR34" s="477"/>
      <c r="OS34" s="477"/>
      <c r="OT34" s="477"/>
      <c r="OU34" s="477"/>
      <c r="OV34" s="477"/>
      <c r="OW34" s="477"/>
      <c r="OX34" s="477"/>
      <c r="OY34" s="477"/>
      <c r="OZ34" s="477"/>
      <c r="PA34" s="477"/>
      <c r="PB34" s="477"/>
      <c r="PC34" s="477"/>
      <c r="PD34" s="477"/>
      <c r="PE34" s="477"/>
      <c r="PF34" s="477"/>
      <c r="PG34" s="477"/>
      <c r="PH34" s="477"/>
      <c r="PI34" s="477"/>
      <c r="PJ34" s="477"/>
      <c r="PK34" s="477"/>
      <c r="PL34" s="477"/>
      <c r="PM34" s="477"/>
      <c r="PN34" s="477"/>
      <c r="PO34" s="477"/>
      <c r="PP34" s="477"/>
      <c r="PQ34" s="477"/>
      <c r="PR34" s="477"/>
      <c r="PS34" s="477"/>
      <c r="PT34" s="477"/>
      <c r="PU34" s="477"/>
      <c r="PV34" s="477"/>
      <c r="PW34" s="477"/>
      <c r="PX34" s="477"/>
      <c r="PY34" s="477"/>
      <c r="PZ34" s="477"/>
      <c r="QA34" s="477"/>
      <c r="QB34" s="477"/>
      <c r="QC34" s="477"/>
      <c r="QD34" s="477"/>
      <c r="QE34" s="477"/>
      <c r="QF34" s="477"/>
      <c r="QG34" s="477"/>
      <c r="QH34" s="477"/>
      <c r="QI34" s="477"/>
      <c r="QJ34" s="477"/>
      <c r="QK34" s="477"/>
      <c r="QL34" s="477"/>
      <c r="QM34" s="477"/>
      <c r="QN34" s="477"/>
      <c r="QO34" s="477"/>
      <c r="QP34" s="477"/>
      <c r="QQ34" s="477"/>
      <c r="QR34" s="477"/>
      <c r="QS34" s="477"/>
      <c r="QT34" s="477"/>
      <c r="QU34" s="477"/>
      <c r="QV34" s="477"/>
      <c r="QW34" s="477"/>
      <c r="QX34" s="477"/>
      <c r="QY34" s="477"/>
      <c r="QZ34" s="477"/>
      <c r="RA34" s="477"/>
      <c r="RB34" s="477"/>
      <c r="RC34" s="477"/>
      <c r="RD34" s="477"/>
      <c r="RE34" s="477"/>
      <c r="RF34" s="477"/>
      <c r="RG34" s="477"/>
      <c r="RH34" s="477"/>
      <c r="RI34" s="477"/>
      <c r="RJ34" s="477"/>
      <c r="RK34" s="477"/>
      <c r="RL34" s="477"/>
      <c r="RM34" s="477"/>
      <c r="RN34" s="477"/>
      <c r="RO34" s="477"/>
      <c r="RP34" s="477"/>
      <c r="RQ34" s="477"/>
      <c r="RR34" s="477"/>
      <c r="RS34" s="477"/>
      <c r="RT34" s="477"/>
      <c r="RU34" s="477"/>
      <c r="RV34" s="477"/>
      <c r="RW34" s="477"/>
      <c r="RX34" s="477"/>
      <c r="RY34" s="477"/>
      <c r="RZ34" s="477"/>
      <c r="SA34" s="477"/>
      <c r="SB34" s="477"/>
      <c r="SC34" s="477"/>
      <c r="SD34" s="477"/>
      <c r="SE34" s="477"/>
      <c r="SF34" s="477"/>
      <c r="SG34" s="477"/>
      <c r="SH34" s="477"/>
      <c r="SI34" s="477"/>
      <c r="SJ34" s="477"/>
      <c r="SK34" s="477"/>
      <c r="SL34" s="477"/>
      <c r="SM34" s="477"/>
      <c r="SN34" s="477"/>
      <c r="SO34" s="477"/>
      <c r="SP34" s="477"/>
      <c r="SQ34" s="477"/>
      <c r="SR34" s="477"/>
      <c r="SS34" s="477"/>
      <c r="ST34" s="477"/>
      <c r="SU34" s="477"/>
      <c r="SV34" s="477"/>
      <c r="SW34" s="477"/>
      <c r="SX34" s="477"/>
      <c r="SY34" s="477"/>
      <c r="SZ34" s="477"/>
      <c r="TA34" s="477"/>
      <c r="TB34" s="477"/>
      <c r="TC34" s="477"/>
      <c r="TD34" s="477"/>
      <c r="TE34" s="477"/>
      <c r="TF34" s="477"/>
      <c r="TG34" s="477"/>
      <c r="TH34" s="477"/>
      <c r="TI34" s="477"/>
      <c r="TJ34" s="477"/>
      <c r="TK34" s="477"/>
      <c r="TL34" s="477"/>
      <c r="TM34" s="477"/>
      <c r="TN34" s="477"/>
      <c r="TO34" s="477"/>
      <c r="TP34" s="477"/>
      <c r="TQ34" s="477"/>
      <c r="TR34" s="477"/>
      <c r="TS34" s="477"/>
      <c r="TT34" s="477"/>
      <c r="TU34" s="477"/>
      <c r="TV34" s="477"/>
      <c r="TW34" s="477"/>
      <c r="TX34" s="477"/>
      <c r="TY34" s="477"/>
      <c r="TZ34" s="477"/>
      <c r="UA34" s="477"/>
      <c r="UB34" s="477"/>
      <c r="UC34" s="477"/>
      <c r="UD34" s="477"/>
      <c r="UE34" s="477"/>
      <c r="UF34" s="477"/>
      <c r="UG34" s="477"/>
      <c r="UH34" s="477"/>
      <c r="UI34" s="477"/>
      <c r="UJ34" s="477"/>
      <c r="UK34" s="477"/>
      <c r="UL34" s="477"/>
      <c r="UM34" s="477"/>
      <c r="UN34" s="477"/>
      <c r="UO34" s="477"/>
      <c r="UP34" s="477"/>
      <c r="UQ34" s="477"/>
      <c r="UR34" s="477"/>
      <c r="US34" s="477"/>
      <c r="UT34" s="477"/>
      <c r="UU34" s="477"/>
      <c r="UV34" s="477"/>
      <c r="UW34" s="477"/>
      <c r="UX34" s="477"/>
      <c r="UY34" s="477"/>
      <c r="UZ34" s="477"/>
      <c r="VA34" s="477"/>
      <c r="VB34" s="477"/>
      <c r="VC34" s="477"/>
      <c r="VD34" s="477"/>
      <c r="VE34" s="477"/>
      <c r="VF34" s="477"/>
      <c r="VG34" s="477"/>
      <c r="VH34" s="477"/>
      <c r="VI34" s="477"/>
      <c r="VJ34" s="477"/>
      <c r="VK34" s="477"/>
      <c r="VL34" s="477"/>
      <c r="VM34" s="477"/>
      <c r="VN34" s="477"/>
      <c r="VO34" s="477"/>
      <c r="VP34" s="477"/>
      <c r="VQ34" s="477"/>
      <c r="VR34" s="477"/>
      <c r="VS34" s="477"/>
      <c r="VT34" s="477"/>
      <c r="VU34" s="477"/>
      <c r="VV34" s="477"/>
      <c r="VW34" s="477"/>
      <c r="VX34" s="477"/>
      <c r="VY34" s="477"/>
      <c r="VZ34" s="477"/>
      <c r="WA34" s="477"/>
      <c r="WB34" s="477"/>
      <c r="WC34" s="477"/>
      <c r="WD34" s="477"/>
      <c r="WE34" s="477"/>
      <c r="WF34" s="477"/>
      <c r="WG34" s="477"/>
      <c r="WH34" s="477"/>
      <c r="WI34" s="477"/>
      <c r="WJ34" s="477"/>
      <c r="WK34" s="477"/>
      <c r="WL34" s="477"/>
      <c r="WM34" s="477"/>
      <c r="WN34" s="477"/>
      <c r="WO34" s="477"/>
      <c r="WP34" s="477"/>
      <c r="WQ34" s="477"/>
      <c r="WR34" s="477"/>
      <c r="WS34" s="477"/>
      <c r="WT34" s="477"/>
      <c r="WU34" s="477"/>
      <c r="WV34" s="477"/>
      <c r="WW34" s="477"/>
      <c r="WX34" s="477"/>
      <c r="WY34" s="477"/>
      <c r="WZ34" s="477"/>
      <c r="XA34" s="477"/>
      <c r="XB34" s="477"/>
      <c r="XC34" s="477"/>
      <c r="XD34" s="477"/>
      <c r="XE34" s="477"/>
      <c r="XF34" s="477"/>
      <c r="XG34" s="477"/>
      <c r="XH34" s="477"/>
      <c r="XI34" s="477"/>
      <c r="XJ34" s="477"/>
      <c r="XK34" s="477"/>
      <c r="XL34" s="477"/>
      <c r="XM34" s="477"/>
      <c r="XN34" s="477"/>
      <c r="XO34" s="477"/>
      <c r="XP34" s="477"/>
      <c r="XQ34" s="477"/>
      <c r="XR34" s="477"/>
      <c r="XS34" s="477"/>
      <c r="XT34" s="477"/>
      <c r="XU34" s="477"/>
      <c r="XV34" s="477"/>
      <c r="XW34" s="477"/>
      <c r="XX34" s="477"/>
      <c r="XY34" s="477"/>
      <c r="XZ34" s="477"/>
      <c r="YA34" s="477"/>
      <c r="YB34" s="477"/>
      <c r="YC34" s="477"/>
      <c r="YD34" s="477"/>
      <c r="YE34" s="477"/>
      <c r="YF34" s="477"/>
      <c r="YG34" s="477"/>
      <c r="YH34" s="477"/>
      <c r="YI34" s="477"/>
      <c r="YJ34" s="477"/>
      <c r="YK34" s="477"/>
      <c r="YL34" s="477"/>
      <c r="YM34" s="477"/>
      <c r="YN34" s="477"/>
      <c r="YO34" s="477"/>
      <c r="YP34" s="477"/>
      <c r="YQ34" s="477"/>
      <c r="YR34" s="477"/>
      <c r="YS34" s="477"/>
      <c r="YT34" s="477"/>
      <c r="YU34" s="477"/>
      <c r="YV34" s="477"/>
      <c r="YW34" s="477"/>
      <c r="YX34" s="477"/>
      <c r="YY34" s="477"/>
      <c r="YZ34" s="477"/>
      <c r="ZA34" s="477"/>
      <c r="ZB34" s="477"/>
      <c r="ZC34" s="477"/>
      <c r="ZD34" s="477"/>
      <c r="ZE34" s="477"/>
      <c r="ZF34" s="477"/>
      <c r="ZG34" s="477"/>
      <c r="ZH34" s="477"/>
      <c r="ZI34" s="477"/>
      <c r="ZJ34" s="477"/>
      <c r="ZK34" s="477"/>
      <c r="ZL34" s="477"/>
      <c r="ZM34" s="477"/>
      <c r="ZN34" s="477"/>
      <c r="ZO34" s="477"/>
      <c r="ZP34" s="477"/>
      <c r="ZQ34" s="477"/>
      <c r="ZR34" s="477"/>
      <c r="ZS34" s="477"/>
      <c r="ZT34" s="477"/>
      <c r="ZU34" s="477"/>
      <c r="ZV34" s="477"/>
      <c r="ZW34" s="477"/>
      <c r="ZX34" s="477"/>
      <c r="ZY34" s="477"/>
      <c r="ZZ34" s="477"/>
      <c r="AAA34" s="477"/>
      <c r="AAB34" s="477"/>
      <c r="AAC34" s="477"/>
      <c r="AAD34" s="477"/>
      <c r="AAE34" s="477"/>
      <c r="AAF34" s="477"/>
      <c r="AAG34" s="477"/>
      <c r="AAH34" s="477"/>
      <c r="AAI34" s="477"/>
      <c r="AAJ34" s="477"/>
      <c r="AAK34" s="477"/>
      <c r="AAL34" s="477"/>
      <c r="AAM34" s="477"/>
      <c r="AAN34" s="477"/>
      <c r="AAO34" s="477"/>
      <c r="AAP34" s="477"/>
      <c r="AAQ34" s="477"/>
      <c r="AAR34" s="477"/>
      <c r="AAS34" s="477"/>
      <c r="AAT34" s="477"/>
      <c r="AAU34" s="477"/>
      <c r="AAV34" s="477"/>
      <c r="AAW34" s="477"/>
      <c r="AAX34" s="477"/>
      <c r="AAY34" s="477"/>
      <c r="AAZ34" s="477"/>
      <c r="ABA34" s="477"/>
      <c r="ABB34" s="477"/>
      <c r="ABC34" s="477"/>
      <c r="ABD34" s="477"/>
      <c r="ABE34" s="477"/>
      <c r="ABF34" s="477"/>
      <c r="ABG34" s="477"/>
      <c r="ABH34" s="477"/>
      <c r="ABI34" s="477"/>
      <c r="ABJ34" s="477"/>
      <c r="ABK34" s="477"/>
      <c r="ABL34" s="477"/>
      <c r="ABM34" s="477"/>
      <c r="ABN34" s="477"/>
      <c r="ABO34" s="477"/>
      <c r="ABP34" s="477"/>
      <c r="ABQ34" s="477"/>
      <c r="ABR34" s="477"/>
      <c r="ABS34" s="477"/>
      <c r="ABT34" s="477"/>
      <c r="ABU34" s="477"/>
      <c r="ABV34" s="477"/>
      <c r="ABW34" s="477"/>
      <c r="ABX34" s="477"/>
      <c r="ABY34" s="477"/>
      <c r="ABZ34" s="477"/>
      <c r="ACA34" s="477"/>
      <c r="ACB34" s="477"/>
      <c r="ACC34" s="477"/>
      <c r="ACD34" s="477"/>
      <c r="ACE34" s="477"/>
      <c r="ACF34" s="477"/>
      <c r="ACG34" s="477"/>
      <c r="ACH34" s="477"/>
      <c r="ACI34" s="477"/>
      <c r="ACJ34" s="477"/>
      <c r="ACK34" s="477"/>
      <c r="ACL34" s="477"/>
      <c r="ACM34" s="477"/>
      <c r="ACN34" s="477"/>
      <c r="ACO34" s="477"/>
      <c r="ACP34" s="477"/>
      <c r="ACQ34" s="477"/>
      <c r="ACR34" s="477"/>
      <c r="ACS34" s="477"/>
      <c r="ACT34" s="477"/>
      <c r="ACU34" s="477"/>
      <c r="ACV34" s="477"/>
      <c r="ACW34" s="477"/>
      <c r="ACX34" s="477"/>
      <c r="ACY34" s="477"/>
      <c r="ACZ34" s="477"/>
      <c r="ADA34" s="477"/>
      <c r="ADB34" s="477"/>
      <c r="ADC34" s="477"/>
      <c r="ADD34" s="477"/>
      <c r="ADE34" s="477"/>
      <c r="ADF34" s="477"/>
      <c r="ADG34" s="477"/>
      <c r="ADH34" s="477"/>
      <c r="ADI34" s="477"/>
      <c r="ADJ34" s="477"/>
      <c r="ADK34" s="477"/>
      <c r="ADL34" s="477"/>
      <c r="ADM34" s="477"/>
      <c r="ADN34" s="477"/>
      <c r="ADO34" s="477"/>
      <c r="ADP34" s="477"/>
      <c r="ADQ34" s="477"/>
      <c r="ADR34" s="477"/>
      <c r="ADS34" s="477"/>
      <c r="ADT34" s="477"/>
      <c r="ADU34" s="477"/>
      <c r="ADV34" s="477"/>
      <c r="ADW34" s="477"/>
      <c r="ADX34" s="477"/>
      <c r="ADY34" s="477"/>
      <c r="ADZ34" s="477"/>
      <c r="AEA34" s="477"/>
      <c r="AEB34" s="477"/>
      <c r="AEC34" s="477"/>
      <c r="AED34" s="477"/>
      <c r="AEE34" s="477"/>
      <c r="AEF34" s="477"/>
      <c r="AEG34" s="477"/>
      <c r="AEH34" s="477"/>
      <c r="AEI34" s="477"/>
      <c r="AEJ34" s="477"/>
      <c r="AEK34" s="477"/>
      <c r="AEL34" s="477"/>
      <c r="AEM34" s="477"/>
      <c r="AEN34" s="477"/>
      <c r="AEO34" s="477"/>
      <c r="AEP34" s="477"/>
      <c r="AEQ34" s="477"/>
      <c r="AER34" s="477"/>
      <c r="AES34" s="477"/>
      <c r="AET34" s="477"/>
      <c r="AEU34" s="477"/>
      <c r="AEV34" s="477"/>
      <c r="AEW34" s="477"/>
      <c r="AEX34" s="477"/>
      <c r="AEY34" s="477"/>
      <c r="AEZ34" s="477"/>
      <c r="AFA34" s="477"/>
      <c r="AFB34" s="477"/>
      <c r="AFC34" s="477"/>
      <c r="AFD34" s="477"/>
      <c r="AFE34" s="477"/>
      <c r="AFF34" s="477"/>
      <c r="AFG34" s="477"/>
      <c r="AFH34" s="477"/>
      <c r="AFI34" s="477"/>
      <c r="AFJ34" s="477"/>
      <c r="AFK34" s="477"/>
      <c r="AFL34" s="477"/>
      <c r="AFM34" s="477"/>
      <c r="AFN34" s="477"/>
      <c r="AFO34" s="477"/>
      <c r="AFP34" s="477"/>
      <c r="AFQ34" s="477"/>
      <c r="AFR34" s="477"/>
      <c r="AFS34" s="477"/>
      <c r="AFT34" s="477"/>
      <c r="AFU34" s="477"/>
      <c r="AFV34" s="477"/>
      <c r="AFW34" s="477"/>
      <c r="AFX34" s="477"/>
      <c r="AFY34" s="477"/>
      <c r="AFZ34" s="477"/>
      <c r="AGA34" s="477"/>
      <c r="AGB34" s="477"/>
      <c r="AGC34" s="477"/>
      <c r="AGD34" s="477"/>
      <c r="AGE34" s="477"/>
      <c r="AGF34" s="477"/>
      <c r="AGG34" s="477"/>
      <c r="AGH34" s="477"/>
      <c r="AGI34" s="477"/>
      <c r="AGJ34" s="477"/>
      <c r="AGK34" s="477"/>
      <c r="AGL34" s="477"/>
      <c r="AGM34" s="477"/>
      <c r="AGN34" s="477"/>
      <c r="AGO34" s="477"/>
      <c r="AGP34" s="477"/>
      <c r="AGQ34" s="477"/>
      <c r="AGR34" s="477"/>
      <c r="AGS34" s="477"/>
      <c r="AGT34" s="477"/>
      <c r="AGU34" s="477"/>
      <c r="AGV34" s="477"/>
      <c r="AGW34" s="477"/>
      <c r="AGX34" s="477"/>
      <c r="AGY34" s="477"/>
      <c r="AGZ34" s="477"/>
      <c r="AHA34" s="477"/>
      <c r="AHB34" s="477"/>
      <c r="AHC34" s="477"/>
      <c r="AHD34" s="477"/>
      <c r="AHE34" s="477"/>
      <c r="AHF34" s="477"/>
      <c r="AHG34" s="477"/>
      <c r="AHH34" s="477"/>
      <c r="AHI34" s="477"/>
      <c r="AHJ34" s="477"/>
      <c r="AHK34" s="477"/>
      <c r="AHL34" s="477"/>
      <c r="AHM34" s="477"/>
      <c r="AHN34" s="477"/>
      <c r="AHO34" s="477"/>
      <c r="AHP34" s="477"/>
      <c r="AHQ34" s="477"/>
      <c r="AHR34" s="477"/>
      <c r="AHS34" s="477"/>
      <c r="AHT34" s="477"/>
      <c r="AHU34" s="477"/>
      <c r="AHV34" s="477"/>
      <c r="AHW34" s="477"/>
      <c r="AHX34" s="477"/>
      <c r="AHY34" s="477"/>
      <c r="AHZ34" s="477"/>
      <c r="AIA34" s="477"/>
      <c r="AIB34" s="477"/>
      <c r="AIC34" s="477"/>
      <c r="AID34" s="477"/>
      <c r="AIE34" s="477"/>
      <c r="AIF34" s="477"/>
      <c r="AIG34" s="477"/>
      <c r="AIH34" s="477"/>
      <c r="AII34" s="477"/>
      <c r="AIJ34" s="477"/>
      <c r="AIK34" s="477"/>
      <c r="AIL34" s="477"/>
      <c r="AIM34" s="477"/>
      <c r="AIN34" s="477"/>
      <c r="AIO34" s="477"/>
      <c r="AIP34" s="477"/>
      <c r="AIQ34" s="477"/>
      <c r="AIR34" s="477"/>
      <c r="AIS34" s="477"/>
      <c r="AIT34" s="477"/>
      <c r="AIU34" s="477"/>
      <c r="AIV34" s="477"/>
      <c r="AIW34" s="477"/>
      <c r="AIX34" s="477"/>
      <c r="AIY34" s="477"/>
      <c r="AIZ34" s="477"/>
      <c r="AJA34" s="477"/>
      <c r="AJB34" s="477"/>
      <c r="AJC34" s="477"/>
      <c r="AJD34" s="477"/>
      <c r="AJE34" s="477"/>
      <c r="AJF34" s="477"/>
      <c r="AJG34" s="477"/>
      <c r="AJH34" s="477"/>
      <c r="AJI34" s="477"/>
      <c r="AJJ34" s="477"/>
      <c r="AJK34" s="477"/>
      <c r="AJL34" s="477"/>
      <c r="AJM34" s="477"/>
      <c r="AJN34" s="477"/>
      <c r="AJO34" s="477"/>
      <c r="AJP34" s="477"/>
      <c r="AJQ34" s="477"/>
      <c r="AJR34" s="477"/>
      <c r="AJS34" s="477"/>
      <c r="AJT34" s="477"/>
      <c r="AJU34" s="477"/>
      <c r="AJV34" s="477"/>
      <c r="AJW34" s="477"/>
      <c r="AJX34" s="477"/>
      <c r="AJY34" s="477"/>
      <c r="AJZ34" s="477"/>
      <c r="AKA34" s="477"/>
      <c r="AKB34" s="477"/>
      <c r="AKC34" s="477"/>
      <c r="AKD34" s="477"/>
      <c r="AKE34" s="477"/>
      <c r="AKF34" s="477"/>
      <c r="AKG34" s="477"/>
      <c r="AKH34" s="477"/>
      <c r="AKI34" s="477"/>
      <c r="AKJ34" s="477"/>
      <c r="AKK34" s="477"/>
      <c r="AKL34" s="477"/>
      <c r="AKM34" s="477"/>
      <c r="AKN34" s="477"/>
      <c r="AKO34" s="477"/>
      <c r="AKP34" s="477"/>
      <c r="AKQ34" s="477"/>
      <c r="AKR34" s="477"/>
      <c r="AKS34" s="477"/>
      <c r="AKT34" s="477"/>
      <c r="AKU34" s="477"/>
      <c r="AKV34" s="477"/>
      <c r="AKW34" s="477"/>
      <c r="AKX34" s="477"/>
      <c r="AKY34" s="477"/>
      <c r="AKZ34" s="477"/>
      <c r="ALA34" s="477"/>
      <c r="ALB34" s="477"/>
      <c r="ALC34" s="477"/>
      <c r="ALD34" s="477"/>
      <c r="ALE34" s="477"/>
      <c r="ALF34" s="477"/>
      <c r="ALG34" s="477"/>
      <c r="ALH34" s="477"/>
      <c r="ALI34" s="477"/>
      <c r="ALJ34" s="477"/>
      <c r="ALK34" s="477"/>
      <c r="ALL34" s="477"/>
      <c r="ALM34" s="477"/>
      <c r="ALN34" s="477"/>
      <c r="ALO34" s="477"/>
      <c r="ALP34" s="477"/>
      <c r="ALQ34" s="477"/>
      <c r="ALR34" s="477"/>
      <c r="ALS34" s="477"/>
      <c r="ALT34" s="477"/>
      <c r="ALU34" s="477"/>
      <c r="ALV34" s="477"/>
      <c r="ALW34" s="477"/>
      <c r="ALX34" s="477"/>
      <c r="ALY34" s="477"/>
      <c r="ALZ34" s="477"/>
      <c r="AMA34" s="477"/>
      <c r="AMB34" s="477"/>
      <c r="AMC34" s="477"/>
      <c r="AMD34" s="477"/>
      <c r="AME34" s="477"/>
      <c r="AMF34" s="477"/>
      <c r="AMG34" s="477"/>
      <c r="AMH34" s="477"/>
      <c r="AMI34" s="477"/>
      <c r="AMJ34" s="477"/>
      <c r="AMK34" s="477"/>
      <c r="AML34" s="477"/>
      <c r="AMM34" s="477"/>
      <c r="AMN34" s="477"/>
      <c r="AMO34" s="477"/>
      <c r="AMP34" s="477"/>
      <c r="AMQ34" s="477"/>
      <c r="AMR34" s="477"/>
      <c r="AMS34" s="477"/>
      <c r="AMT34" s="477"/>
      <c r="AMU34" s="477"/>
      <c r="AMV34" s="477"/>
      <c r="AMW34" s="477"/>
      <c r="AMX34" s="477"/>
      <c r="AMY34" s="477"/>
      <c r="AMZ34" s="477"/>
      <c r="ANA34" s="477"/>
      <c r="ANB34" s="477"/>
      <c r="ANC34" s="477"/>
      <c r="AND34" s="477"/>
      <c r="ANE34" s="477"/>
      <c r="ANF34" s="477"/>
      <c r="ANG34" s="477"/>
      <c r="ANH34" s="477"/>
      <c r="ANI34" s="477"/>
      <c r="ANJ34" s="477"/>
      <c r="ANK34" s="477"/>
      <c r="ANL34" s="477"/>
      <c r="ANM34" s="477"/>
      <c r="ANN34" s="477"/>
      <c r="ANO34" s="477"/>
      <c r="ANP34" s="477"/>
      <c r="ANQ34" s="477"/>
      <c r="ANR34" s="477"/>
      <c r="ANS34" s="477"/>
      <c r="ANT34" s="477"/>
      <c r="ANU34" s="477"/>
      <c r="ANV34" s="477"/>
      <c r="ANW34" s="477"/>
      <c r="ANX34" s="477"/>
      <c r="ANY34" s="477"/>
      <c r="ANZ34" s="477"/>
      <c r="AOA34" s="477"/>
      <c r="AOB34" s="477"/>
      <c r="AOC34" s="477"/>
      <c r="AOD34" s="477"/>
      <c r="AOE34" s="477"/>
      <c r="AOF34" s="477"/>
      <c r="AOG34" s="477"/>
      <c r="AOH34" s="477"/>
      <c r="AOI34" s="477"/>
      <c r="AOJ34" s="477"/>
      <c r="AOK34" s="477"/>
      <c r="AOL34" s="477"/>
      <c r="AOM34" s="477"/>
      <c r="AON34" s="477"/>
      <c r="AOO34" s="477"/>
      <c r="AOP34" s="477"/>
      <c r="AOQ34" s="477"/>
      <c r="AOR34" s="477"/>
      <c r="AOS34" s="477"/>
      <c r="AOT34" s="477"/>
      <c r="AOU34" s="477"/>
      <c r="AOV34" s="477"/>
      <c r="AOW34" s="477"/>
      <c r="AOX34" s="477"/>
      <c r="AOY34" s="477"/>
      <c r="AOZ34" s="477"/>
      <c r="APA34" s="477"/>
      <c r="APB34" s="477"/>
      <c r="APC34" s="477"/>
      <c r="APD34" s="477"/>
      <c r="APE34" s="477"/>
      <c r="APF34" s="477"/>
      <c r="APG34" s="477"/>
      <c r="APH34" s="477"/>
      <c r="API34" s="477"/>
      <c r="APJ34" s="477"/>
      <c r="APK34" s="477"/>
      <c r="APL34" s="477"/>
      <c r="APM34" s="477"/>
      <c r="APN34" s="477"/>
      <c r="APO34" s="477"/>
      <c r="APP34" s="477"/>
      <c r="APQ34" s="477"/>
      <c r="APR34" s="477"/>
      <c r="APS34" s="477"/>
      <c r="APT34" s="477"/>
      <c r="APU34" s="477"/>
      <c r="APV34" s="477"/>
      <c r="APW34" s="477"/>
      <c r="APX34" s="477"/>
      <c r="APY34" s="477"/>
      <c r="APZ34" s="477"/>
      <c r="AQA34" s="477"/>
      <c r="AQB34" s="477"/>
      <c r="AQC34" s="477"/>
      <c r="AQD34" s="477"/>
      <c r="AQE34" s="477"/>
      <c r="AQF34" s="477"/>
      <c r="AQG34" s="477"/>
      <c r="AQH34" s="477"/>
      <c r="AQI34" s="477"/>
      <c r="AQJ34" s="477"/>
      <c r="AQK34" s="477"/>
      <c r="AQL34" s="477"/>
      <c r="AQM34" s="477"/>
      <c r="AQN34" s="477"/>
      <c r="AQO34" s="477"/>
      <c r="AQP34" s="477"/>
      <c r="AQQ34" s="477"/>
      <c r="AQR34" s="477"/>
      <c r="AQS34" s="477"/>
      <c r="AQT34" s="477"/>
      <c r="AQU34" s="477"/>
      <c r="AQV34" s="477"/>
      <c r="AQW34" s="477"/>
      <c r="AQX34" s="477"/>
      <c r="AQY34" s="477"/>
      <c r="AQZ34" s="477"/>
      <c r="ARA34" s="477"/>
      <c r="ARB34" s="477"/>
      <c r="ARC34" s="477"/>
      <c r="ARD34" s="477"/>
      <c r="ARE34" s="477"/>
      <c r="ARF34" s="477"/>
      <c r="ARG34" s="477"/>
      <c r="ARH34" s="477"/>
      <c r="ARI34" s="477"/>
      <c r="ARJ34" s="477"/>
      <c r="ARK34" s="477"/>
      <c r="ARL34" s="477"/>
      <c r="ARM34" s="477"/>
      <c r="ARN34" s="477"/>
      <c r="ARO34" s="477"/>
      <c r="ARP34" s="477"/>
      <c r="ARQ34" s="477"/>
      <c r="ARR34" s="477"/>
      <c r="ARS34" s="477"/>
      <c r="ART34" s="477"/>
      <c r="ARU34" s="477"/>
      <c r="ARV34" s="477"/>
      <c r="ARW34" s="477"/>
      <c r="ARX34" s="477"/>
      <c r="ARY34" s="477"/>
      <c r="ARZ34" s="477"/>
      <c r="ASA34" s="477"/>
      <c r="ASB34" s="477"/>
      <c r="ASC34" s="477"/>
      <c r="ASD34" s="477"/>
      <c r="ASE34" s="477"/>
      <c r="ASF34" s="477"/>
      <c r="ASG34" s="477"/>
      <c r="ASH34" s="477"/>
      <c r="ASI34" s="477"/>
      <c r="ASJ34" s="477"/>
      <c r="ASK34" s="477"/>
      <c r="ASL34" s="477"/>
      <c r="ASM34" s="477"/>
      <c r="ASN34" s="477"/>
      <c r="ASO34" s="477"/>
      <c r="ASP34" s="477"/>
      <c r="ASQ34" s="477"/>
      <c r="ASR34" s="477"/>
      <c r="ASS34" s="477"/>
      <c r="AST34" s="477"/>
      <c r="ASU34" s="477"/>
      <c r="ASV34" s="477"/>
      <c r="ASW34" s="477"/>
      <c r="ASX34" s="477"/>
      <c r="ASY34" s="477"/>
      <c r="ASZ34" s="477"/>
      <c r="ATA34" s="477"/>
      <c r="ATB34" s="477"/>
      <c r="ATC34" s="477"/>
      <c r="ATD34" s="477"/>
      <c r="ATE34" s="477"/>
      <c r="ATF34" s="477"/>
      <c r="ATG34" s="477"/>
      <c r="ATH34" s="477"/>
      <c r="ATI34" s="477"/>
      <c r="ATJ34" s="477"/>
      <c r="ATK34" s="477"/>
      <c r="ATL34" s="477"/>
      <c r="ATM34" s="477"/>
      <c r="ATN34" s="477"/>
      <c r="ATO34" s="477"/>
      <c r="ATP34" s="477"/>
      <c r="ATQ34" s="477"/>
      <c r="ATR34" s="477"/>
      <c r="ATS34" s="477"/>
      <c r="ATT34" s="477"/>
      <c r="ATU34" s="477"/>
      <c r="ATV34" s="477"/>
      <c r="ATW34" s="477"/>
      <c r="ATX34" s="477"/>
      <c r="ATY34" s="477"/>
      <c r="ATZ34" s="477"/>
      <c r="AUA34" s="477"/>
      <c r="AUB34" s="477"/>
      <c r="AUC34" s="477"/>
      <c r="AUD34" s="477"/>
      <c r="AUE34" s="477"/>
      <c r="AUF34" s="477"/>
      <c r="AUG34" s="477"/>
      <c r="AUH34" s="477"/>
      <c r="AUI34" s="477"/>
      <c r="AUJ34" s="477"/>
      <c r="AUK34" s="477"/>
      <c r="AUL34" s="477"/>
      <c r="AUM34" s="477"/>
      <c r="AUN34" s="477"/>
      <c r="AUO34" s="477"/>
      <c r="AUP34" s="477"/>
      <c r="AUQ34" s="477"/>
      <c r="AUR34" s="477"/>
      <c r="AUS34" s="477"/>
      <c r="AUT34" s="477"/>
      <c r="AUU34" s="477"/>
      <c r="AUV34" s="477"/>
      <c r="AUW34" s="477"/>
      <c r="AUX34" s="477"/>
      <c r="AUY34" s="477"/>
      <c r="AUZ34" s="477"/>
      <c r="AVA34" s="477"/>
      <c r="AVB34" s="477"/>
      <c r="AVC34" s="477"/>
      <c r="AVD34" s="477"/>
      <c r="AVE34" s="477"/>
      <c r="AVF34" s="477"/>
      <c r="AVG34" s="477"/>
      <c r="AVH34" s="477"/>
      <c r="AVI34" s="477"/>
      <c r="AVJ34" s="477"/>
      <c r="AVK34" s="477"/>
      <c r="AVL34" s="477"/>
      <c r="AVM34" s="477"/>
      <c r="AVN34" s="477"/>
      <c r="AVO34" s="477"/>
      <c r="AVP34" s="477"/>
      <c r="AVQ34" s="477"/>
      <c r="AVR34" s="477"/>
      <c r="AVS34" s="477"/>
      <c r="AVT34" s="477"/>
      <c r="AVU34" s="477"/>
      <c r="AVV34" s="477"/>
      <c r="AVW34" s="477"/>
      <c r="AVX34" s="477"/>
      <c r="AVY34" s="477"/>
      <c r="AVZ34" s="477"/>
      <c r="AWA34" s="477"/>
      <c r="AWB34" s="477"/>
      <c r="AWC34" s="477"/>
      <c r="AWD34" s="477"/>
      <c r="AWE34" s="477"/>
      <c r="AWF34" s="477"/>
      <c r="AWG34" s="477"/>
      <c r="AWH34" s="477"/>
      <c r="AWI34" s="477"/>
      <c r="AWJ34" s="477"/>
      <c r="AWK34" s="477"/>
      <c r="AWL34" s="477"/>
      <c r="AWM34" s="477"/>
      <c r="AWN34" s="477"/>
      <c r="AWO34" s="477"/>
      <c r="AWP34" s="477"/>
      <c r="AWQ34" s="477"/>
      <c r="AWR34" s="477"/>
      <c r="AWS34" s="477"/>
      <c r="AWT34" s="477"/>
      <c r="AWU34" s="477"/>
      <c r="AWV34" s="477"/>
      <c r="AWW34" s="477"/>
      <c r="AWX34" s="477"/>
      <c r="AWY34" s="477"/>
      <c r="AWZ34" s="477"/>
      <c r="AXA34" s="477"/>
      <c r="AXB34" s="477"/>
      <c r="AXC34" s="477"/>
      <c r="AXD34" s="477"/>
      <c r="AXE34" s="477"/>
      <c r="AXF34" s="477"/>
      <c r="AXG34" s="477"/>
      <c r="AXH34" s="477"/>
      <c r="AXI34" s="477"/>
      <c r="AXJ34" s="477"/>
      <c r="AXK34" s="477"/>
      <c r="AXL34" s="477"/>
      <c r="AXM34" s="477"/>
      <c r="AXN34" s="477"/>
      <c r="AXO34" s="477"/>
      <c r="AXP34" s="477"/>
      <c r="AXQ34" s="477"/>
      <c r="AXR34" s="477"/>
      <c r="AXS34" s="477"/>
      <c r="AXT34" s="477"/>
      <c r="AXU34" s="477"/>
      <c r="AXV34" s="477"/>
      <c r="AXW34" s="477"/>
      <c r="AXX34" s="477"/>
      <c r="AXY34" s="477"/>
      <c r="AXZ34" s="477"/>
      <c r="AYA34" s="477"/>
      <c r="AYB34" s="477"/>
      <c r="AYC34" s="477"/>
      <c r="AYD34" s="477"/>
      <c r="AYE34" s="477"/>
      <c r="AYF34" s="477"/>
      <c r="AYG34" s="477"/>
      <c r="AYH34" s="477"/>
      <c r="AYI34" s="477"/>
      <c r="AYJ34" s="477"/>
      <c r="AYK34" s="477"/>
      <c r="AYL34" s="477"/>
      <c r="AYM34" s="477"/>
      <c r="AYN34" s="477"/>
      <c r="AYO34" s="477"/>
      <c r="AYP34" s="477"/>
      <c r="AYQ34" s="477"/>
      <c r="AYR34" s="477"/>
      <c r="AYS34" s="477"/>
      <c r="AYT34" s="477"/>
      <c r="AYU34" s="477"/>
      <c r="AYV34" s="477"/>
      <c r="AYW34" s="477"/>
      <c r="AYX34" s="477"/>
      <c r="AYY34" s="477"/>
      <c r="AYZ34" s="477"/>
      <c r="AZA34" s="477"/>
      <c r="AZB34" s="477"/>
      <c r="AZC34" s="477"/>
      <c r="AZD34" s="477"/>
      <c r="AZE34" s="477"/>
      <c r="AZF34" s="477"/>
      <c r="AZG34" s="477"/>
      <c r="AZH34" s="477"/>
      <c r="AZI34" s="477"/>
      <c r="AZJ34" s="477"/>
      <c r="AZK34" s="477"/>
      <c r="AZL34" s="477"/>
      <c r="AZM34" s="477"/>
      <c r="AZN34" s="477"/>
      <c r="AZO34" s="477"/>
      <c r="AZP34" s="477"/>
      <c r="AZQ34" s="477"/>
      <c r="AZR34" s="477"/>
      <c r="AZS34" s="477"/>
      <c r="AZT34" s="477"/>
      <c r="AZU34" s="477"/>
      <c r="AZV34" s="477"/>
      <c r="AZW34" s="477"/>
      <c r="AZX34" s="477"/>
      <c r="AZY34" s="477"/>
      <c r="AZZ34" s="477"/>
      <c r="BAA34" s="477"/>
      <c r="BAB34" s="477"/>
      <c r="BAC34" s="477"/>
      <c r="BAD34" s="477"/>
      <c r="BAE34" s="477"/>
      <c r="BAF34" s="477"/>
      <c r="BAG34" s="477"/>
      <c r="BAH34" s="477"/>
      <c r="BAI34" s="477"/>
      <c r="BAJ34" s="477"/>
      <c r="BAK34" s="477"/>
      <c r="BAL34" s="477"/>
      <c r="BAM34" s="477"/>
      <c r="BAN34" s="477"/>
      <c r="BAO34" s="477"/>
      <c r="BAP34" s="477"/>
      <c r="BAQ34" s="477"/>
      <c r="BAR34" s="477"/>
      <c r="BAS34" s="477"/>
      <c r="BAT34" s="477"/>
      <c r="BAU34" s="477"/>
      <c r="BAV34" s="477"/>
      <c r="BAW34" s="477"/>
      <c r="BAX34" s="477"/>
      <c r="BAY34" s="477"/>
      <c r="BAZ34" s="477"/>
      <c r="BBA34" s="477"/>
      <c r="BBB34" s="477"/>
      <c r="BBC34" s="477"/>
      <c r="BBD34" s="477"/>
      <c r="BBE34" s="477"/>
      <c r="BBF34" s="477"/>
      <c r="BBG34" s="477"/>
      <c r="BBH34" s="477"/>
      <c r="BBI34" s="477"/>
      <c r="BBJ34" s="477"/>
      <c r="BBK34" s="477"/>
      <c r="BBL34" s="477"/>
      <c r="BBM34" s="477"/>
      <c r="BBN34" s="477"/>
      <c r="BBO34" s="477"/>
      <c r="BBP34" s="477"/>
      <c r="BBQ34" s="477"/>
      <c r="BBR34" s="477"/>
      <c r="BBS34" s="477"/>
      <c r="BBT34" s="477"/>
      <c r="BBU34" s="477"/>
      <c r="BBV34" s="477"/>
      <c r="BBW34" s="477"/>
      <c r="BBX34" s="477"/>
      <c r="BBY34" s="477"/>
      <c r="BBZ34" s="477"/>
      <c r="BCA34" s="477"/>
      <c r="BCB34" s="477"/>
      <c r="BCC34" s="477"/>
      <c r="BCD34" s="477"/>
      <c r="BCE34" s="477"/>
      <c r="BCF34" s="477"/>
      <c r="BCG34" s="477"/>
      <c r="BCH34" s="477"/>
      <c r="BCI34" s="477"/>
      <c r="BCJ34" s="477"/>
      <c r="BCK34" s="477"/>
      <c r="BCL34" s="477"/>
      <c r="BCM34" s="477"/>
      <c r="BCN34" s="477"/>
      <c r="BCO34" s="477"/>
      <c r="BCP34" s="477"/>
      <c r="BCQ34" s="477"/>
      <c r="BCR34" s="477"/>
      <c r="BCS34" s="477"/>
      <c r="BCT34" s="477"/>
      <c r="BCU34" s="477"/>
      <c r="BCV34" s="477"/>
      <c r="BCW34" s="477"/>
      <c r="BCX34" s="477"/>
      <c r="BCY34" s="477"/>
      <c r="BCZ34" s="477"/>
      <c r="BDA34" s="477"/>
      <c r="BDB34" s="477"/>
      <c r="BDC34" s="477"/>
      <c r="BDD34" s="477"/>
      <c r="BDE34" s="477"/>
      <c r="BDF34" s="477"/>
      <c r="BDG34" s="477"/>
      <c r="BDH34" s="477"/>
      <c r="BDI34" s="477"/>
      <c r="BDJ34" s="477"/>
      <c r="BDK34" s="477"/>
      <c r="BDL34" s="477"/>
      <c r="BDM34" s="477"/>
      <c r="BDN34" s="477"/>
      <c r="BDO34" s="477"/>
      <c r="BDP34" s="477"/>
      <c r="BDQ34" s="477"/>
      <c r="BDR34" s="477"/>
      <c r="BDS34" s="477"/>
      <c r="BDT34" s="477"/>
      <c r="BDU34" s="477"/>
      <c r="BDV34" s="477"/>
      <c r="BDW34" s="477"/>
      <c r="BDX34" s="477"/>
      <c r="BDY34" s="477"/>
      <c r="BDZ34" s="477"/>
      <c r="BEA34" s="477"/>
      <c r="BEB34" s="477"/>
      <c r="BEC34" s="477"/>
      <c r="BED34" s="477"/>
      <c r="BEE34" s="477"/>
      <c r="BEF34" s="477"/>
      <c r="BEG34" s="477"/>
      <c r="BEH34" s="477"/>
      <c r="BEI34" s="477"/>
      <c r="BEJ34" s="477"/>
      <c r="BEK34" s="477"/>
      <c r="BEL34" s="477"/>
      <c r="BEM34" s="477"/>
      <c r="BEN34" s="477"/>
      <c r="BEO34" s="477"/>
      <c r="BEP34" s="477"/>
      <c r="BEQ34" s="477"/>
      <c r="BER34" s="477"/>
      <c r="BES34" s="477"/>
      <c r="BET34" s="477"/>
      <c r="BEU34" s="477"/>
      <c r="BEV34" s="477"/>
      <c r="BEW34" s="477"/>
      <c r="BEX34" s="477"/>
      <c r="BEY34" s="477"/>
      <c r="BEZ34" s="477"/>
      <c r="BFA34" s="477"/>
      <c r="BFB34" s="477"/>
      <c r="BFC34" s="477"/>
      <c r="BFD34" s="477"/>
      <c r="BFE34" s="477"/>
      <c r="BFF34" s="477"/>
      <c r="BFG34" s="477"/>
      <c r="BFH34" s="477"/>
      <c r="BFI34" s="477"/>
      <c r="BFJ34" s="477"/>
      <c r="BFK34" s="477"/>
      <c r="BFL34" s="477"/>
      <c r="BFM34" s="477"/>
      <c r="BFN34" s="477"/>
      <c r="BFO34" s="477"/>
      <c r="BFP34" s="477"/>
      <c r="BFQ34" s="477"/>
      <c r="BFR34" s="477"/>
      <c r="BFS34" s="477"/>
      <c r="BFT34" s="477"/>
      <c r="BFU34" s="477"/>
      <c r="BFV34" s="477"/>
      <c r="BFW34" s="477"/>
      <c r="BFX34" s="477"/>
      <c r="BFY34" s="477"/>
      <c r="BFZ34" s="477"/>
      <c r="BGA34" s="477"/>
      <c r="BGB34" s="477"/>
      <c r="BGC34" s="477"/>
      <c r="BGD34" s="477"/>
      <c r="BGE34" s="477"/>
      <c r="BGF34" s="477"/>
      <c r="BGG34" s="477"/>
      <c r="BGH34" s="477"/>
      <c r="BGI34" s="477"/>
      <c r="BGJ34" s="477"/>
      <c r="BGK34" s="477"/>
      <c r="BGL34" s="477"/>
      <c r="BGM34" s="477"/>
      <c r="BGN34" s="477"/>
      <c r="BGO34" s="477"/>
      <c r="BGP34" s="477"/>
      <c r="BGQ34" s="477"/>
      <c r="BGR34" s="477"/>
      <c r="BGS34" s="477"/>
      <c r="BGT34" s="477"/>
      <c r="BGU34" s="477"/>
      <c r="BGV34" s="477"/>
      <c r="BGW34" s="477"/>
      <c r="BGX34" s="477"/>
      <c r="BGY34" s="477"/>
      <c r="BGZ34" s="477"/>
      <c r="BHA34" s="477"/>
      <c r="BHB34" s="477"/>
      <c r="BHC34" s="477"/>
      <c r="BHD34" s="477"/>
      <c r="BHE34" s="477"/>
      <c r="BHF34" s="477"/>
      <c r="BHG34" s="477"/>
      <c r="BHH34" s="477"/>
      <c r="BHI34" s="477"/>
      <c r="BHJ34" s="477"/>
      <c r="BHK34" s="477"/>
      <c r="BHL34" s="477"/>
      <c r="BHM34" s="477"/>
      <c r="BHN34" s="477"/>
      <c r="BHO34" s="477"/>
      <c r="BHP34" s="477"/>
      <c r="BHQ34" s="477"/>
      <c r="BHR34" s="477"/>
      <c r="BHS34" s="477"/>
      <c r="BHT34" s="477"/>
      <c r="BHU34" s="477"/>
      <c r="BHV34" s="477"/>
      <c r="BHW34" s="477"/>
      <c r="BHX34" s="477"/>
      <c r="BHY34" s="477"/>
      <c r="BHZ34" s="477"/>
      <c r="BIA34" s="477"/>
      <c r="BIB34" s="477"/>
      <c r="BIC34" s="477"/>
      <c r="BID34" s="477"/>
      <c r="BIE34" s="477"/>
      <c r="BIF34" s="477"/>
      <c r="BIG34" s="477"/>
      <c r="BIH34" s="477"/>
      <c r="BII34" s="477"/>
      <c r="BIJ34" s="477"/>
      <c r="BIK34" s="477"/>
      <c r="BIL34" s="477"/>
      <c r="BIM34" s="477"/>
      <c r="BIN34" s="477"/>
      <c r="BIO34" s="477"/>
      <c r="BIP34" s="477"/>
      <c r="BIQ34" s="477"/>
      <c r="BIR34" s="477"/>
      <c r="BIS34" s="477"/>
      <c r="BIT34" s="477"/>
      <c r="BIU34" s="477"/>
      <c r="BIV34" s="477"/>
      <c r="BIW34" s="477"/>
      <c r="BIX34" s="477"/>
      <c r="BIY34" s="477"/>
      <c r="BIZ34" s="477"/>
      <c r="BJA34" s="477"/>
      <c r="BJB34" s="477"/>
      <c r="BJC34" s="477"/>
      <c r="BJD34" s="477"/>
      <c r="BJE34" s="477"/>
      <c r="BJF34" s="477"/>
      <c r="BJG34" s="477"/>
      <c r="BJH34" s="477"/>
      <c r="BJI34" s="477"/>
      <c r="BJJ34" s="477"/>
      <c r="BJK34" s="477"/>
      <c r="BJL34" s="477"/>
      <c r="BJM34" s="477"/>
      <c r="BJN34" s="477"/>
      <c r="BJO34" s="477"/>
      <c r="BJP34" s="477"/>
      <c r="BJQ34" s="477"/>
      <c r="BJR34" s="477"/>
      <c r="BJS34" s="477"/>
      <c r="BJT34" s="477"/>
      <c r="BJU34" s="477"/>
      <c r="BJV34" s="477"/>
      <c r="BJW34" s="477"/>
      <c r="BJX34" s="477"/>
      <c r="BJY34" s="477"/>
      <c r="BJZ34" s="477"/>
      <c r="BKA34" s="477"/>
      <c r="BKB34" s="477"/>
      <c r="BKC34" s="477"/>
      <c r="BKD34" s="477"/>
      <c r="BKE34" s="477"/>
      <c r="BKF34" s="477"/>
      <c r="BKG34" s="477"/>
      <c r="BKH34" s="477"/>
      <c r="BKI34" s="477"/>
      <c r="BKJ34" s="477"/>
      <c r="BKK34" s="477"/>
      <c r="BKL34" s="477"/>
      <c r="BKM34" s="477"/>
      <c r="BKN34" s="477"/>
      <c r="BKO34" s="477"/>
      <c r="BKP34" s="477"/>
      <c r="BKQ34" s="477"/>
      <c r="BKR34" s="477"/>
      <c r="BKS34" s="477"/>
      <c r="BKT34" s="477"/>
      <c r="BKU34" s="477"/>
      <c r="BKV34" s="477"/>
      <c r="BKW34" s="477"/>
      <c r="BKX34" s="477"/>
      <c r="BKY34" s="477"/>
      <c r="BKZ34" s="477"/>
      <c r="BLA34" s="477"/>
      <c r="BLB34" s="477"/>
      <c r="BLC34" s="477"/>
      <c r="BLD34" s="477"/>
      <c r="BLE34" s="477"/>
      <c r="BLF34" s="477"/>
      <c r="BLG34" s="477"/>
      <c r="BLH34" s="477"/>
      <c r="BLI34" s="477"/>
      <c r="BLJ34" s="477"/>
      <c r="BLK34" s="477"/>
      <c r="BLL34" s="477"/>
      <c r="BLM34" s="477"/>
      <c r="BLN34" s="477"/>
      <c r="BLO34" s="477"/>
      <c r="BLP34" s="477"/>
      <c r="BLQ34" s="477"/>
      <c r="BLR34" s="477"/>
      <c r="BLS34" s="477"/>
      <c r="BLT34" s="477"/>
      <c r="BLU34" s="477"/>
      <c r="BLV34" s="477"/>
      <c r="BLW34" s="477"/>
      <c r="BLX34" s="477"/>
      <c r="BLY34" s="477"/>
      <c r="BLZ34" s="477"/>
      <c r="BMA34" s="477"/>
      <c r="BMB34" s="477"/>
      <c r="BMC34" s="477"/>
      <c r="BMD34" s="477"/>
      <c r="BME34" s="477"/>
      <c r="BMF34" s="477"/>
      <c r="BMG34" s="477"/>
      <c r="BMH34" s="477"/>
      <c r="BMI34" s="477"/>
      <c r="BMJ34" s="477"/>
      <c r="BMK34" s="477"/>
      <c r="BML34" s="477"/>
      <c r="BMM34" s="477"/>
      <c r="BMN34" s="477"/>
      <c r="BMO34" s="477"/>
      <c r="BMP34" s="477"/>
      <c r="BMQ34" s="477"/>
      <c r="BMR34" s="477"/>
      <c r="BMS34" s="477"/>
      <c r="BMT34" s="477"/>
      <c r="BMU34" s="477"/>
      <c r="BMV34" s="477"/>
      <c r="BMW34" s="477"/>
      <c r="BMX34" s="477"/>
      <c r="BMY34" s="477"/>
      <c r="BMZ34" s="477"/>
      <c r="BNA34" s="477"/>
      <c r="BNB34" s="477"/>
      <c r="BNC34" s="477"/>
      <c r="BND34" s="477"/>
      <c r="BNE34" s="477"/>
      <c r="BNF34" s="477"/>
      <c r="BNG34" s="477"/>
      <c r="BNH34" s="477"/>
      <c r="BNI34" s="477"/>
      <c r="BNJ34" s="477"/>
      <c r="BNK34" s="477"/>
      <c r="BNL34" s="477"/>
      <c r="BNM34" s="477"/>
      <c r="BNN34" s="477"/>
      <c r="BNO34" s="477"/>
      <c r="BNP34" s="477"/>
      <c r="BNQ34" s="477"/>
      <c r="BNR34" s="477"/>
      <c r="BNS34" s="477"/>
      <c r="BNT34" s="477"/>
      <c r="BNU34" s="477"/>
      <c r="BNV34" s="477"/>
      <c r="BNW34" s="477"/>
      <c r="BNX34" s="477"/>
      <c r="BNY34" s="477"/>
      <c r="BNZ34" s="477"/>
      <c r="BOA34" s="477"/>
      <c r="BOB34" s="477"/>
      <c r="BOC34" s="477"/>
      <c r="BOD34" s="477"/>
      <c r="BOE34" s="477"/>
      <c r="BOF34" s="477"/>
      <c r="BOG34" s="477"/>
      <c r="BOH34" s="477"/>
      <c r="BOI34" s="477"/>
      <c r="BOJ34" s="477"/>
      <c r="BOK34" s="477"/>
      <c r="BOL34" s="477"/>
      <c r="BOM34" s="477"/>
      <c r="BON34" s="477"/>
      <c r="BOO34" s="477"/>
      <c r="BOP34" s="477"/>
      <c r="BOQ34" s="477"/>
      <c r="BOR34" s="477"/>
      <c r="BOS34" s="477"/>
      <c r="BOT34" s="477"/>
      <c r="BOU34" s="477"/>
      <c r="BOV34" s="477"/>
      <c r="BOW34" s="477"/>
      <c r="BOX34" s="477"/>
      <c r="BOY34" s="477"/>
      <c r="BOZ34" s="477"/>
      <c r="BPA34" s="477"/>
      <c r="BPB34" s="477"/>
      <c r="BPC34" s="477"/>
      <c r="BPD34" s="477"/>
      <c r="BPE34" s="477"/>
      <c r="BPF34" s="477"/>
      <c r="BPG34" s="477"/>
      <c r="BPH34" s="477"/>
      <c r="BPI34" s="477"/>
      <c r="BPJ34" s="477"/>
      <c r="BPK34" s="477"/>
      <c r="BPL34" s="477"/>
      <c r="BPM34" s="477"/>
      <c r="BPN34" s="477"/>
      <c r="BPO34" s="477"/>
      <c r="BPP34" s="477"/>
      <c r="BPQ34" s="477"/>
      <c r="BPR34" s="477"/>
      <c r="BPS34" s="477"/>
      <c r="BPT34" s="477"/>
      <c r="BPU34" s="477"/>
      <c r="BPV34" s="477"/>
      <c r="BPW34" s="477"/>
      <c r="BPX34" s="477"/>
      <c r="BPY34" s="477"/>
      <c r="BPZ34" s="477"/>
      <c r="BQA34" s="477"/>
      <c r="BQB34" s="477"/>
      <c r="BQC34" s="477"/>
      <c r="BQD34" s="477"/>
      <c r="BQE34" s="477"/>
      <c r="BQF34" s="477"/>
      <c r="BQG34" s="477"/>
      <c r="BQH34" s="477"/>
      <c r="BQI34" s="477"/>
      <c r="BQJ34" s="477"/>
      <c r="BQK34" s="477"/>
      <c r="BQL34" s="477"/>
      <c r="BQM34" s="477"/>
      <c r="BQN34" s="477"/>
      <c r="BQO34" s="477"/>
      <c r="BQP34" s="477"/>
      <c r="BQQ34" s="477"/>
      <c r="BQR34" s="477"/>
      <c r="BQS34" s="477"/>
      <c r="BQT34" s="477"/>
      <c r="BQU34" s="477"/>
      <c r="BQV34" s="477"/>
      <c r="BQW34" s="477"/>
      <c r="BQX34" s="477"/>
      <c r="BQY34" s="477"/>
      <c r="BQZ34" s="477"/>
      <c r="BRA34" s="477"/>
      <c r="BRB34" s="477"/>
      <c r="BRC34" s="477"/>
      <c r="BRD34" s="477"/>
      <c r="BRE34" s="477"/>
      <c r="BRF34" s="477"/>
      <c r="BRG34" s="477"/>
      <c r="BRH34" s="477"/>
      <c r="BRI34" s="477"/>
      <c r="BRJ34" s="477"/>
      <c r="BRK34" s="477"/>
      <c r="BRL34" s="477"/>
      <c r="BRM34" s="477"/>
      <c r="BRN34" s="477"/>
      <c r="BRO34" s="477"/>
      <c r="BRP34" s="477"/>
      <c r="BRQ34" s="477"/>
      <c r="BRR34" s="477"/>
      <c r="BRS34" s="477"/>
      <c r="BRT34" s="477"/>
      <c r="BRU34" s="477"/>
      <c r="BRV34" s="477"/>
      <c r="BRW34" s="477"/>
      <c r="BRX34" s="477"/>
      <c r="BRY34" s="477"/>
      <c r="BRZ34" s="477"/>
      <c r="BSA34" s="477"/>
      <c r="BSB34" s="477"/>
      <c r="BSC34" s="477"/>
      <c r="BSD34" s="477"/>
      <c r="BSE34" s="477"/>
      <c r="BSF34" s="477"/>
      <c r="BSG34" s="477"/>
      <c r="BSH34" s="477"/>
      <c r="BSI34" s="477"/>
      <c r="BSJ34" s="477"/>
      <c r="BSK34" s="477"/>
      <c r="BSL34" s="477"/>
      <c r="BSM34" s="477"/>
      <c r="BSN34" s="477"/>
      <c r="BSO34" s="477"/>
      <c r="BSP34" s="477"/>
      <c r="BSQ34" s="477"/>
      <c r="BSR34" s="477"/>
      <c r="BSS34" s="477"/>
      <c r="BST34" s="477"/>
      <c r="BSU34" s="477"/>
      <c r="BSV34" s="477"/>
      <c r="BSW34" s="477"/>
      <c r="BSX34" s="477"/>
      <c r="BSY34" s="477"/>
      <c r="BSZ34" s="477"/>
      <c r="BTA34" s="477"/>
      <c r="BTB34" s="477"/>
      <c r="BTC34" s="477"/>
      <c r="BTD34" s="477"/>
      <c r="BTE34" s="477"/>
      <c r="BTF34" s="477"/>
      <c r="BTG34" s="477"/>
      <c r="BTH34" s="477"/>
      <c r="BTI34" s="477"/>
      <c r="BTJ34" s="477"/>
      <c r="BTK34" s="477"/>
      <c r="BTL34" s="477"/>
      <c r="BTM34" s="477"/>
      <c r="BTN34" s="477"/>
      <c r="BTO34" s="477"/>
      <c r="BTP34" s="477"/>
      <c r="BTQ34" s="477"/>
      <c r="BTR34" s="477"/>
      <c r="BTS34" s="477"/>
      <c r="BTT34" s="477"/>
      <c r="BTU34" s="477"/>
      <c r="BTV34" s="477"/>
      <c r="BTW34" s="477"/>
      <c r="BTX34" s="477"/>
      <c r="BTY34" s="477"/>
      <c r="BTZ34" s="477"/>
      <c r="BUA34" s="477"/>
      <c r="BUB34" s="477"/>
      <c r="BUC34" s="477"/>
      <c r="BUD34" s="477"/>
      <c r="BUE34" s="477"/>
      <c r="BUF34" s="477"/>
      <c r="BUG34" s="477"/>
      <c r="BUH34" s="477"/>
      <c r="BUI34" s="477"/>
      <c r="BUJ34" s="477"/>
      <c r="BUK34" s="477"/>
      <c r="BUL34" s="477"/>
      <c r="BUM34" s="477"/>
      <c r="BUN34" s="477"/>
      <c r="BUO34" s="477"/>
      <c r="BUP34" s="477"/>
      <c r="BUQ34" s="477"/>
      <c r="BUR34" s="477"/>
      <c r="BUS34" s="477"/>
      <c r="BUT34" s="477"/>
      <c r="BUU34" s="477"/>
      <c r="BUV34" s="477"/>
      <c r="BUW34" s="477"/>
      <c r="BUX34" s="477"/>
      <c r="BUY34" s="477"/>
      <c r="BUZ34" s="477"/>
      <c r="BVA34" s="477"/>
      <c r="BVB34" s="477"/>
      <c r="BVC34" s="477"/>
      <c r="BVD34" s="477"/>
      <c r="BVE34" s="477"/>
      <c r="BVF34" s="477"/>
      <c r="BVG34" s="477"/>
      <c r="BVH34" s="477"/>
      <c r="BVI34" s="477"/>
      <c r="BVJ34" s="477"/>
      <c r="BVK34" s="477"/>
      <c r="BVL34" s="477"/>
      <c r="BVM34" s="477"/>
      <c r="BVN34" s="477"/>
      <c r="BVO34" s="477"/>
      <c r="BVP34" s="477"/>
      <c r="BVQ34" s="477"/>
      <c r="BVR34" s="477"/>
      <c r="BVS34" s="477"/>
      <c r="BVT34" s="477"/>
      <c r="BVU34" s="477"/>
      <c r="BVV34" s="477"/>
      <c r="BVW34" s="477"/>
      <c r="BVX34" s="477"/>
      <c r="BVY34" s="477"/>
      <c r="BVZ34" s="477"/>
      <c r="BWA34" s="477"/>
      <c r="BWB34" s="477"/>
      <c r="BWC34" s="477"/>
      <c r="BWD34" s="477"/>
      <c r="BWE34" s="477"/>
      <c r="BWF34" s="477"/>
      <c r="BWG34" s="477"/>
      <c r="BWH34" s="477"/>
      <c r="BWI34" s="477"/>
      <c r="BWJ34" s="477"/>
      <c r="BWK34" s="477"/>
      <c r="BWL34" s="477"/>
      <c r="BWM34" s="477"/>
      <c r="BWN34" s="477"/>
      <c r="BWO34" s="477"/>
      <c r="BWP34" s="477"/>
      <c r="BWQ34" s="477"/>
      <c r="BWR34" s="477"/>
      <c r="BWS34" s="477"/>
      <c r="BWT34" s="477"/>
      <c r="BWU34" s="477"/>
      <c r="BWV34" s="477"/>
      <c r="BWW34" s="477"/>
      <c r="BWX34" s="477"/>
      <c r="BWY34" s="477"/>
      <c r="BWZ34" s="477"/>
      <c r="BXA34" s="477"/>
      <c r="BXB34" s="477"/>
      <c r="BXC34" s="477"/>
      <c r="BXD34" s="477"/>
      <c r="BXE34" s="477"/>
      <c r="BXF34" s="477"/>
      <c r="BXG34" s="477"/>
      <c r="BXH34" s="477"/>
      <c r="BXI34" s="477"/>
      <c r="BXJ34" s="477"/>
      <c r="BXK34" s="477"/>
      <c r="BXL34" s="477"/>
      <c r="BXM34" s="477"/>
      <c r="BXN34" s="477"/>
      <c r="BXO34" s="477"/>
      <c r="BXP34" s="477"/>
      <c r="BXQ34" s="477"/>
      <c r="BXR34" s="477"/>
      <c r="BXS34" s="477"/>
      <c r="BXT34" s="477"/>
      <c r="BXU34" s="477"/>
      <c r="BXV34" s="477"/>
      <c r="BXW34" s="477"/>
      <c r="BXX34" s="477"/>
      <c r="BXY34" s="477"/>
      <c r="BXZ34" s="477"/>
      <c r="BYA34" s="477"/>
      <c r="BYB34" s="477"/>
      <c r="BYC34" s="477"/>
      <c r="BYD34" s="477"/>
      <c r="BYE34" s="477"/>
      <c r="BYF34" s="477"/>
      <c r="BYG34" s="477"/>
      <c r="BYH34" s="477"/>
      <c r="BYI34" s="477"/>
      <c r="BYJ34" s="477"/>
      <c r="BYK34" s="477"/>
      <c r="BYL34" s="477"/>
      <c r="BYM34" s="477"/>
      <c r="BYN34" s="477"/>
      <c r="BYO34" s="477"/>
      <c r="BYP34" s="477"/>
      <c r="BYQ34" s="477"/>
      <c r="BYR34" s="477"/>
      <c r="BYS34" s="477"/>
      <c r="BYT34" s="477"/>
      <c r="BYU34" s="477"/>
      <c r="BYV34" s="477"/>
      <c r="BYW34" s="477"/>
      <c r="BYX34" s="477"/>
      <c r="BYY34" s="477"/>
      <c r="BYZ34" s="477"/>
      <c r="BZA34" s="477"/>
      <c r="BZB34" s="477"/>
      <c r="BZC34" s="477"/>
      <c r="BZD34" s="477"/>
      <c r="BZE34" s="477"/>
      <c r="BZF34" s="477"/>
      <c r="BZG34" s="477"/>
      <c r="BZH34" s="477"/>
      <c r="BZI34" s="477"/>
      <c r="BZJ34" s="477"/>
      <c r="BZK34" s="477"/>
      <c r="BZL34" s="477"/>
      <c r="BZM34" s="477"/>
      <c r="BZN34" s="477"/>
      <c r="BZO34" s="477"/>
      <c r="BZP34" s="477"/>
      <c r="BZQ34" s="477"/>
      <c r="BZR34" s="477"/>
      <c r="BZS34" s="477"/>
      <c r="BZT34" s="477"/>
      <c r="BZU34" s="477"/>
      <c r="BZV34" s="477"/>
      <c r="BZW34" s="477"/>
      <c r="BZX34" s="477"/>
      <c r="BZY34" s="477"/>
      <c r="BZZ34" s="477"/>
      <c r="CAA34" s="477"/>
      <c r="CAB34" s="477"/>
      <c r="CAC34" s="477"/>
      <c r="CAD34" s="477"/>
      <c r="CAE34" s="477"/>
      <c r="CAF34" s="477"/>
      <c r="CAG34" s="477"/>
      <c r="CAH34" s="477"/>
      <c r="CAI34" s="477"/>
      <c r="CAJ34" s="477"/>
      <c r="CAK34" s="477"/>
      <c r="CAL34" s="477"/>
      <c r="CAM34" s="477"/>
      <c r="CAN34" s="477"/>
      <c r="CAO34" s="477"/>
      <c r="CAP34" s="477"/>
      <c r="CAQ34" s="477"/>
      <c r="CAR34" s="477"/>
      <c r="CAS34" s="477"/>
      <c r="CAT34" s="477"/>
      <c r="CAU34" s="477"/>
      <c r="CAV34" s="477"/>
      <c r="CAW34" s="477"/>
      <c r="CAX34" s="477"/>
      <c r="CAY34" s="477"/>
      <c r="CAZ34" s="477"/>
      <c r="CBA34" s="477"/>
      <c r="CBB34" s="477"/>
      <c r="CBC34" s="477"/>
      <c r="CBD34" s="477"/>
      <c r="CBE34" s="477"/>
      <c r="CBF34" s="477"/>
      <c r="CBG34" s="477"/>
      <c r="CBH34" s="477"/>
      <c r="CBI34" s="477"/>
      <c r="CBJ34" s="477"/>
      <c r="CBK34" s="477"/>
      <c r="CBL34" s="477"/>
      <c r="CBM34" s="477"/>
      <c r="CBN34" s="477"/>
      <c r="CBO34" s="477"/>
      <c r="CBP34" s="477"/>
      <c r="CBQ34" s="477"/>
      <c r="CBR34" s="477"/>
      <c r="CBS34" s="477"/>
      <c r="CBT34" s="477"/>
      <c r="CBU34" s="477"/>
      <c r="CBV34" s="477"/>
      <c r="CBW34" s="477"/>
      <c r="CBX34" s="477"/>
      <c r="CBY34" s="477"/>
      <c r="CBZ34" s="477"/>
      <c r="CCA34" s="477"/>
      <c r="CCB34" s="477"/>
      <c r="CCC34" s="477"/>
      <c r="CCD34" s="477"/>
      <c r="CCE34" s="477"/>
      <c r="CCF34" s="477"/>
      <c r="CCG34" s="477"/>
      <c r="CCH34" s="477"/>
      <c r="CCI34" s="477"/>
      <c r="CCJ34" s="477"/>
      <c r="CCK34" s="477"/>
      <c r="CCL34" s="477"/>
      <c r="CCM34" s="477"/>
      <c r="CCN34" s="477"/>
      <c r="CCO34" s="477"/>
      <c r="CCP34" s="477"/>
      <c r="CCQ34" s="477"/>
      <c r="CCR34" s="477"/>
      <c r="CCS34" s="477"/>
      <c r="CCT34" s="477"/>
      <c r="CCU34" s="477"/>
      <c r="CCV34" s="477"/>
      <c r="CCW34" s="477"/>
      <c r="CCX34" s="477"/>
      <c r="CCY34" s="477"/>
      <c r="CCZ34" s="477"/>
      <c r="CDA34" s="477"/>
      <c r="CDB34" s="477"/>
      <c r="CDC34" s="477"/>
      <c r="CDD34" s="477"/>
      <c r="CDE34" s="477"/>
      <c r="CDF34" s="477"/>
      <c r="CDG34" s="477"/>
      <c r="CDH34" s="477"/>
      <c r="CDI34" s="477"/>
      <c r="CDJ34" s="477"/>
      <c r="CDK34" s="477"/>
      <c r="CDL34" s="477"/>
      <c r="CDM34" s="477"/>
      <c r="CDN34" s="477"/>
      <c r="CDO34" s="477"/>
      <c r="CDP34" s="477"/>
      <c r="CDQ34" s="477"/>
      <c r="CDR34" s="477"/>
      <c r="CDS34" s="477"/>
      <c r="CDT34" s="477"/>
      <c r="CDU34" s="477"/>
      <c r="CDV34" s="477"/>
      <c r="CDW34" s="477"/>
      <c r="CDX34" s="477"/>
      <c r="CDY34" s="477"/>
      <c r="CDZ34" s="477"/>
      <c r="CEA34" s="477"/>
      <c r="CEB34" s="477"/>
      <c r="CEC34" s="477"/>
      <c r="CED34" s="477"/>
      <c r="CEE34" s="477"/>
      <c r="CEF34" s="477"/>
      <c r="CEG34" s="477"/>
      <c r="CEH34" s="477"/>
      <c r="CEI34" s="477"/>
      <c r="CEJ34" s="477"/>
      <c r="CEK34" s="477"/>
      <c r="CEL34" s="477"/>
      <c r="CEM34" s="477"/>
      <c r="CEN34" s="477"/>
      <c r="CEO34" s="477"/>
      <c r="CEP34" s="477"/>
      <c r="CEQ34" s="477"/>
      <c r="CER34" s="477"/>
      <c r="CES34" s="477"/>
      <c r="CET34" s="477"/>
      <c r="CEU34" s="477"/>
      <c r="CEV34" s="477"/>
      <c r="CEW34" s="477"/>
      <c r="CEX34" s="477"/>
      <c r="CEY34" s="477"/>
      <c r="CEZ34" s="477"/>
      <c r="CFA34" s="477"/>
      <c r="CFB34" s="477"/>
      <c r="CFC34" s="477"/>
      <c r="CFD34" s="477"/>
      <c r="CFE34" s="477"/>
      <c r="CFF34" s="477"/>
      <c r="CFG34" s="477"/>
      <c r="CFH34" s="477"/>
      <c r="CFI34" s="477"/>
      <c r="CFJ34" s="477"/>
      <c r="CFK34" s="477"/>
      <c r="CFL34" s="477"/>
      <c r="CFM34" s="477"/>
      <c r="CFN34" s="477"/>
      <c r="CFO34" s="477"/>
      <c r="CFP34" s="477"/>
      <c r="CFQ34" s="477"/>
      <c r="CFR34" s="477"/>
      <c r="CFS34" s="477"/>
      <c r="CFT34" s="477"/>
      <c r="CFU34" s="477"/>
      <c r="CFV34" s="477"/>
      <c r="CFW34" s="477"/>
      <c r="CFX34" s="477"/>
      <c r="CFY34" s="477"/>
      <c r="CFZ34" s="477"/>
      <c r="CGA34" s="477"/>
      <c r="CGB34" s="477"/>
      <c r="CGC34" s="477"/>
      <c r="CGD34" s="477"/>
      <c r="CGE34" s="477"/>
      <c r="CGF34" s="477"/>
      <c r="CGG34" s="477"/>
      <c r="CGH34" s="477"/>
      <c r="CGI34" s="477"/>
      <c r="CGJ34" s="477"/>
      <c r="CGK34" s="477"/>
      <c r="CGL34" s="477"/>
      <c r="CGM34" s="477"/>
      <c r="CGN34" s="477"/>
      <c r="CGO34" s="477"/>
      <c r="CGP34" s="477"/>
      <c r="CGQ34" s="477"/>
      <c r="CGR34" s="477"/>
      <c r="CGS34" s="477"/>
      <c r="CGT34" s="477"/>
      <c r="CGU34" s="477"/>
      <c r="CGV34" s="477"/>
      <c r="CGW34" s="477"/>
      <c r="CGX34" s="477"/>
      <c r="CGY34" s="477"/>
      <c r="CGZ34" s="477"/>
      <c r="CHA34" s="477"/>
      <c r="CHB34" s="477"/>
      <c r="CHC34" s="477"/>
      <c r="CHD34" s="477"/>
      <c r="CHE34" s="477"/>
      <c r="CHF34" s="477"/>
      <c r="CHG34" s="477"/>
      <c r="CHH34" s="477"/>
      <c r="CHI34" s="477"/>
      <c r="CHJ34" s="477"/>
      <c r="CHK34" s="477"/>
      <c r="CHL34" s="477"/>
      <c r="CHM34" s="477"/>
      <c r="CHN34" s="477"/>
      <c r="CHO34" s="477"/>
      <c r="CHP34" s="477"/>
      <c r="CHQ34" s="477"/>
      <c r="CHR34" s="477"/>
      <c r="CHS34" s="477"/>
      <c r="CHT34" s="477"/>
      <c r="CHU34" s="477"/>
      <c r="CHV34" s="477"/>
      <c r="CHW34" s="477"/>
      <c r="CHX34" s="477"/>
      <c r="CHY34" s="477"/>
      <c r="CHZ34" s="477"/>
      <c r="CIA34" s="477"/>
      <c r="CIB34" s="477"/>
      <c r="CIC34" s="477"/>
      <c r="CID34" s="477"/>
      <c r="CIE34" s="477"/>
      <c r="CIF34" s="477"/>
      <c r="CIG34" s="477"/>
      <c r="CIH34" s="477"/>
      <c r="CII34" s="477"/>
      <c r="CIJ34" s="477"/>
      <c r="CIK34" s="477"/>
      <c r="CIL34" s="477"/>
      <c r="CIM34" s="477"/>
      <c r="CIN34" s="477"/>
      <c r="CIO34" s="477"/>
      <c r="CIP34" s="477"/>
      <c r="CIQ34" s="477"/>
      <c r="CIR34" s="477"/>
      <c r="CIS34" s="477"/>
      <c r="CIT34" s="477"/>
      <c r="CIU34" s="477"/>
      <c r="CIV34" s="477"/>
      <c r="CIW34" s="477"/>
      <c r="CIX34" s="477"/>
      <c r="CIY34" s="477"/>
      <c r="CIZ34" s="477"/>
      <c r="CJA34" s="477"/>
      <c r="CJB34" s="477"/>
      <c r="CJC34" s="477"/>
      <c r="CJD34" s="477"/>
      <c r="CJE34" s="477"/>
      <c r="CJF34" s="477"/>
      <c r="CJG34" s="477"/>
      <c r="CJH34" s="477"/>
      <c r="CJI34" s="477"/>
      <c r="CJJ34" s="477"/>
      <c r="CJK34" s="477"/>
      <c r="CJL34" s="477"/>
      <c r="CJM34" s="477"/>
      <c r="CJN34" s="477"/>
      <c r="CJO34" s="477"/>
      <c r="CJP34" s="477"/>
      <c r="CJQ34" s="477"/>
      <c r="CJR34" s="477"/>
      <c r="CJS34" s="477"/>
      <c r="CJT34" s="477"/>
      <c r="CJU34" s="477"/>
      <c r="CJV34" s="477"/>
      <c r="CJW34" s="477"/>
      <c r="CJX34" s="477"/>
      <c r="CJY34" s="477"/>
      <c r="CJZ34" s="477"/>
      <c r="CKA34" s="477"/>
      <c r="CKB34" s="477"/>
      <c r="CKC34" s="477"/>
      <c r="CKD34" s="477"/>
      <c r="CKE34" s="477"/>
      <c r="CKF34" s="477"/>
      <c r="CKG34" s="477"/>
      <c r="CKH34" s="477"/>
      <c r="CKI34" s="477"/>
      <c r="CKJ34" s="477"/>
      <c r="CKK34" s="477"/>
      <c r="CKL34" s="477"/>
      <c r="CKM34" s="477"/>
      <c r="CKN34" s="477"/>
      <c r="CKO34" s="477"/>
      <c r="CKP34" s="477"/>
      <c r="CKQ34" s="477"/>
      <c r="CKR34" s="477"/>
      <c r="CKS34" s="477"/>
      <c r="CKT34" s="477"/>
      <c r="CKU34" s="477"/>
      <c r="CKV34" s="477"/>
      <c r="CKW34" s="477"/>
      <c r="CKX34" s="477"/>
      <c r="CKY34" s="477"/>
      <c r="CKZ34" s="477"/>
      <c r="CLA34" s="477"/>
      <c r="CLB34" s="477"/>
      <c r="CLC34" s="477"/>
      <c r="CLD34" s="477"/>
      <c r="CLE34" s="477"/>
      <c r="CLF34" s="477"/>
      <c r="CLG34" s="477"/>
      <c r="CLH34" s="477"/>
      <c r="CLI34" s="477"/>
      <c r="CLJ34" s="477"/>
      <c r="CLK34" s="477"/>
      <c r="CLL34" s="477"/>
      <c r="CLM34" s="477"/>
      <c r="CLN34" s="477"/>
      <c r="CLO34" s="477"/>
      <c r="CLP34" s="477"/>
      <c r="CLQ34" s="477"/>
      <c r="CLR34" s="477"/>
      <c r="CLS34" s="477"/>
      <c r="CLT34" s="477"/>
      <c r="CLU34" s="477"/>
      <c r="CLV34" s="477"/>
      <c r="CLW34" s="477"/>
      <c r="CLX34" s="477"/>
      <c r="CLY34" s="477"/>
      <c r="CLZ34" s="477"/>
      <c r="CMA34" s="477"/>
      <c r="CMB34" s="477"/>
      <c r="CMC34" s="477"/>
      <c r="CMD34" s="477"/>
      <c r="CME34" s="477"/>
      <c r="CMF34" s="477"/>
      <c r="CMG34" s="477"/>
      <c r="CMH34" s="477"/>
      <c r="CMI34" s="477"/>
      <c r="CMJ34" s="477"/>
      <c r="CMK34" s="477"/>
      <c r="CML34" s="477"/>
      <c r="CMM34" s="477"/>
      <c r="CMN34" s="477"/>
      <c r="CMO34" s="477"/>
      <c r="CMP34" s="477"/>
      <c r="CMQ34" s="477"/>
      <c r="CMR34" s="477"/>
      <c r="CMS34" s="477"/>
      <c r="CMT34" s="477"/>
      <c r="CMU34" s="477"/>
      <c r="CMV34" s="477"/>
      <c r="CMW34" s="477"/>
      <c r="CMX34" s="477"/>
      <c r="CMY34" s="477"/>
      <c r="CMZ34" s="477"/>
      <c r="CNA34" s="477"/>
      <c r="CNB34" s="477"/>
      <c r="CNC34" s="477"/>
      <c r="CND34" s="477"/>
      <c r="CNE34" s="477"/>
      <c r="CNF34" s="477"/>
      <c r="CNG34" s="477"/>
      <c r="CNH34" s="477"/>
      <c r="CNI34" s="477"/>
      <c r="CNJ34" s="477"/>
      <c r="CNK34" s="477"/>
      <c r="CNL34" s="477"/>
      <c r="CNM34" s="477"/>
      <c r="CNN34" s="477"/>
      <c r="CNO34" s="477"/>
      <c r="CNP34" s="477"/>
      <c r="CNQ34" s="477"/>
      <c r="CNR34" s="477"/>
      <c r="CNS34" s="477"/>
      <c r="CNT34" s="477"/>
      <c r="CNU34" s="477"/>
      <c r="CNV34" s="477"/>
      <c r="CNW34" s="477"/>
      <c r="CNX34" s="477"/>
      <c r="CNY34" s="477"/>
      <c r="CNZ34" s="477"/>
      <c r="COA34" s="477"/>
      <c r="COB34" s="477"/>
      <c r="COC34" s="477"/>
      <c r="COD34" s="477"/>
      <c r="COE34" s="477"/>
      <c r="COF34" s="477"/>
      <c r="COG34" s="477"/>
      <c r="COH34" s="477"/>
      <c r="COI34" s="477"/>
      <c r="COJ34" s="477"/>
      <c r="COK34" s="477"/>
      <c r="COL34" s="477"/>
      <c r="COM34" s="477"/>
      <c r="CON34" s="477"/>
      <c r="COO34" s="477"/>
      <c r="COP34" s="477"/>
      <c r="COQ34" s="477"/>
      <c r="COR34" s="477"/>
      <c r="COS34" s="477"/>
      <c r="COT34" s="477"/>
      <c r="COU34" s="477"/>
      <c r="COV34" s="477"/>
      <c r="COW34" s="477"/>
      <c r="COX34" s="477"/>
      <c r="COY34" s="477"/>
      <c r="COZ34" s="477"/>
      <c r="CPA34" s="477"/>
      <c r="CPB34" s="477"/>
      <c r="CPC34" s="477"/>
      <c r="CPD34" s="477"/>
      <c r="CPE34" s="477"/>
      <c r="CPF34" s="477"/>
      <c r="CPG34" s="477"/>
      <c r="CPH34" s="477"/>
      <c r="CPI34" s="477"/>
      <c r="CPJ34" s="477"/>
      <c r="CPK34" s="477"/>
      <c r="CPL34" s="477"/>
      <c r="CPM34" s="477"/>
      <c r="CPN34" s="477"/>
      <c r="CPO34" s="477"/>
      <c r="CPP34" s="477"/>
      <c r="CPQ34" s="477"/>
      <c r="CPR34" s="477"/>
      <c r="CPS34" s="477"/>
      <c r="CPT34" s="477"/>
      <c r="CPU34" s="477"/>
      <c r="CPV34" s="477"/>
      <c r="CPW34" s="477"/>
      <c r="CPX34" s="477"/>
      <c r="CPY34" s="477"/>
      <c r="CPZ34" s="477"/>
      <c r="CQA34" s="477"/>
      <c r="CQB34" s="477"/>
      <c r="CQC34" s="477"/>
      <c r="CQD34" s="477"/>
      <c r="CQE34" s="477"/>
      <c r="CQF34" s="477"/>
      <c r="CQG34" s="477"/>
      <c r="CQH34" s="477"/>
      <c r="CQI34" s="477"/>
      <c r="CQJ34" s="477"/>
      <c r="CQK34" s="477"/>
      <c r="CQL34" s="477"/>
      <c r="CQM34" s="477"/>
      <c r="CQN34" s="477"/>
      <c r="CQO34" s="477"/>
      <c r="CQP34" s="477"/>
      <c r="CQQ34" s="477"/>
      <c r="CQR34" s="477"/>
      <c r="CQS34" s="477"/>
      <c r="CQT34" s="477"/>
      <c r="CQU34" s="477"/>
      <c r="CQV34" s="477"/>
      <c r="CQW34" s="477"/>
      <c r="CQX34" s="477"/>
      <c r="CQY34" s="477"/>
      <c r="CQZ34" s="477"/>
      <c r="CRA34" s="477"/>
      <c r="CRB34" s="477"/>
      <c r="CRC34" s="477"/>
      <c r="CRD34" s="477"/>
      <c r="CRE34" s="477"/>
      <c r="CRF34" s="477"/>
      <c r="CRG34" s="477"/>
      <c r="CRH34" s="477"/>
      <c r="CRI34" s="477"/>
      <c r="CRJ34" s="477"/>
      <c r="CRK34" s="477"/>
      <c r="CRL34" s="477"/>
      <c r="CRM34" s="477"/>
      <c r="CRN34" s="477"/>
      <c r="CRO34" s="477"/>
      <c r="CRP34" s="477"/>
      <c r="CRQ34" s="477"/>
      <c r="CRR34" s="477"/>
      <c r="CRS34" s="477"/>
      <c r="CRT34" s="477"/>
      <c r="CRU34" s="477"/>
      <c r="CRV34" s="477"/>
      <c r="CRW34" s="477"/>
      <c r="CRX34" s="477"/>
      <c r="CRY34" s="477"/>
      <c r="CRZ34" s="477"/>
      <c r="CSA34" s="477"/>
      <c r="CSB34" s="477"/>
      <c r="CSC34" s="477"/>
      <c r="CSD34" s="477"/>
      <c r="CSE34" s="477"/>
      <c r="CSF34" s="477"/>
      <c r="CSG34" s="477"/>
      <c r="CSH34" s="477"/>
      <c r="CSI34" s="477"/>
      <c r="CSJ34" s="477"/>
      <c r="CSK34" s="477"/>
      <c r="CSL34" s="477"/>
      <c r="CSM34" s="477"/>
      <c r="CSN34" s="477"/>
      <c r="CSO34" s="477"/>
      <c r="CSP34" s="477"/>
      <c r="CSQ34" s="477"/>
      <c r="CSR34" s="477"/>
      <c r="CSS34" s="477"/>
      <c r="CST34" s="477"/>
      <c r="CSU34" s="477"/>
      <c r="CSV34" s="477"/>
      <c r="CSW34" s="477"/>
      <c r="CSX34" s="477"/>
      <c r="CSY34" s="477"/>
      <c r="CSZ34" s="477"/>
      <c r="CTA34" s="477"/>
      <c r="CTB34" s="477"/>
      <c r="CTC34" s="477"/>
      <c r="CTD34" s="477"/>
      <c r="CTE34" s="477"/>
      <c r="CTF34" s="477"/>
      <c r="CTG34" s="477"/>
      <c r="CTH34" s="477"/>
      <c r="CTI34" s="477"/>
      <c r="CTJ34" s="477"/>
      <c r="CTK34" s="477"/>
      <c r="CTL34" s="477"/>
      <c r="CTM34" s="477"/>
      <c r="CTN34" s="477"/>
      <c r="CTO34" s="477"/>
      <c r="CTP34" s="477"/>
      <c r="CTQ34" s="477"/>
      <c r="CTR34" s="477"/>
      <c r="CTS34" s="477"/>
      <c r="CTT34" s="477"/>
      <c r="CTU34" s="477"/>
      <c r="CTV34" s="477"/>
      <c r="CTW34" s="477"/>
      <c r="CTX34" s="477"/>
      <c r="CTY34" s="477"/>
      <c r="CTZ34" s="477"/>
      <c r="CUA34" s="477"/>
      <c r="CUB34" s="477"/>
      <c r="CUC34" s="477"/>
      <c r="CUD34" s="477"/>
      <c r="CUE34" s="477"/>
      <c r="CUF34" s="477"/>
      <c r="CUG34" s="477"/>
      <c r="CUH34" s="477"/>
      <c r="CUI34" s="477"/>
      <c r="CUJ34" s="477"/>
      <c r="CUK34" s="477"/>
      <c r="CUL34" s="477"/>
      <c r="CUM34" s="477"/>
      <c r="CUN34" s="477"/>
      <c r="CUO34" s="477"/>
      <c r="CUP34" s="477"/>
      <c r="CUQ34" s="477"/>
      <c r="CUR34" s="477"/>
      <c r="CUS34" s="477"/>
      <c r="CUT34" s="477"/>
      <c r="CUU34" s="477"/>
      <c r="CUV34" s="477"/>
      <c r="CUW34" s="477"/>
      <c r="CUX34" s="477"/>
      <c r="CUY34" s="477"/>
      <c r="CUZ34" s="477"/>
      <c r="CVA34" s="477"/>
      <c r="CVB34" s="477"/>
      <c r="CVC34" s="477"/>
      <c r="CVD34" s="477"/>
      <c r="CVE34" s="477"/>
      <c r="CVF34" s="477"/>
      <c r="CVG34" s="477"/>
      <c r="CVH34" s="477"/>
      <c r="CVI34" s="477"/>
      <c r="CVJ34" s="477"/>
      <c r="CVK34" s="477"/>
      <c r="CVL34" s="477"/>
      <c r="CVM34" s="477"/>
      <c r="CVN34" s="477"/>
      <c r="CVO34" s="477"/>
      <c r="CVP34" s="477"/>
      <c r="CVQ34" s="477"/>
      <c r="CVR34" s="477"/>
      <c r="CVS34" s="477"/>
      <c r="CVT34" s="477"/>
      <c r="CVU34" s="477"/>
      <c r="CVV34" s="477"/>
      <c r="CVW34" s="477"/>
      <c r="CVX34" s="477"/>
      <c r="CVY34" s="477"/>
      <c r="CVZ34" s="477"/>
      <c r="CWA34" s="477"/>
      <c r="CWB34" s="477"/>
      <c r="CWC34" s="477"/>
      <c r="CWD34" s="477"/>
      <c r="CWE34" s="477"/>
      <c r="CWF34" s="477"/>
      <c r="CWG34" s="477"/>
      <c r="CWH34" s="477"/>
      <c r="CWI34" s="477"/>
      <c r="CWJ34" s="477"/>
      <c r="CWK34" s="477"/>
      <c r="CWL34" s="477"/>
      <c r="CWM34" s="477"/>
      <c r="CWN34" s="477"/>
      <c r="CWO34" s="477"/>
      <c r="CWP34" s="477"/>
      <c r="CWQ34" s="477"/>
      <c r="CWR34" s="477"/>
      <c r="CWS34" s="477"/>
      <c r="CWT34" s="477"/>
      <c r="CWU34" s="477"/>
      <c r="CWV34" s="477"/>
      <c r="CWW34" s="477"/>
      <c r="CWX34" s="477"/>
      <c r="CWY34" s="477"/>
      <c r="CWZ34" s="477"/>
      <c r="CXA34" s="477"/>
      <c r="CXB34" s="477"/>
      <c r="CXC34" s="477"/>
      <c r="CXD34" s="477"/>
      <c r="CXE34" s="477"/>
      <c r="CXF34" s="477"/>
      <c r="CXG34" s="477"/>
      <c r="CXH34" s="477"/>
      <c r="CXI34" s="477"/>
      <c r="CXJ34" s="477"/>
      <c r="CXK34" s="477"/>
      <c r="CXL34" s="477"/>
      <c r="CXM34" s="477"/>
      <c r="CXN34" s="477"/>
      <c r="CXO34" s="477"/>
      <c r="CXP34" s="477"/>
      <c r="CXQ34" s="477"/>
      <c r="CXR34" s="477"/>
      <c r="CXS34" s="477"/>
      <c r="CXT34" s="477"/>
      <c r="CXU34" s="477"/>
      <c r="CXV34" s="477"/>
      <c r="CXW34" s="477"/>
      <c r="CXX34" s="477"/>
      <c r="CXY34" s="477"/>
      <c r="CXZ34" s="477"/>
      <c r="CYA34" s="477"/>
      <c r="CYB34" s="477"/>
      <c r="CYC34" s="477"/>
      <c r="CYD34" s="477"/>
      <c r="CYE34" s="477"/>
      <c r="CYF34" s="477"/>
      <c r="CYG34" s="477"/>
      <c r="CYH34" s="477"/>
      <c r="CYI34" s="477"/>
      <c r="CYJ34" s="477"/>
      <c r="CYK34" s="477"/>
      <c r="CYL34" s="477"/>
      <c r="CYM34" s="477"/>
      <c r="CYN34" s="477"/>
      <c r="CYO34" s="477"/>
      <c r="CYP34" s="477"/>
      <c r="CYQ34" s="477"/>
      <c r="CYR34" s="477"/>
      <c r="CYS34" s="477"/>
      <c r="CYT34" s="477"/>
      <c r="CYU34" s="477"/>
      <c r="CYV34" s="477"/>
      <c r="CYW34" s="477"/>
      <c r="CYX34" s="477"/>
      <c r="CYY34" s="477"/>
      <c r="CYZ34" s="477"/>
      <c r="CZA34" s="477"/>
      <c r="CZB34" s="477"/>
      <c r="CZC34" s="477"/>
      <c r="CZD34" s="477"/>
      <c r="CZE34" s="477"/>
      <c r="CZF34" s="477"/>
      <c r="CZG34" s="477"/>
      <c r="CZH34" s="477"/>
      <c r="CZI34" s="477"/>
      <c r="CZJ34" s="477"/>
      <c r="CZK34" s="477"/>
      <c r="CZL34" s="477"/>
      <c r="CZM34" s="477"/>
      <c r="CZN34" s="477"/>
      <c r="CZO34" s="477"/>
      <c r="CZP34" s="477"/>
      <c r="CZQ34" s="477"/>
      <c r="CZR34" s="477"/>
      <c r="CZS34" s="477"/>
      <c r="CZT34" s="477"/>
      <c r="CZU34" s="477"/>
      <c r="CZV34" s="477"/>
      <c r="CZW34" s="477"/>
      <c r="CZX34" s="477"/>
      <c r="CZY34" s="477"/>
      <c r="CZZ34" s="477"/>
      <c r="DAA34" s="477"/>
      <c r="DAB34" s="477"/>
      <c r="DAC34" s="477"/>
      <c r="DAD34" s="477"/>
      <c r="DAE34" s="477"/>
      <c r="DAF34" s="477"/>
      <c r="DAG34" s="477"/>
      <c r="DAH34" s="477"/>
      <c r="DAI34" s="477"/>
      <c r="DAJ34" s="477"/>
      <c r="DAK34" s="477"/>
      <c r="DAL34" s="477"/>
      <c r="DAM34" s="477"/>
      <c r="DAN34" s="477"/>
      <c r="DAO34" s="477"/>
      <c r="DAP34" s="477"/>
      <c r="DAQ34" s="477"/>
      <c r="DAR34" s="477"/>
      <c r="DAS34" s="477"/>
      <c r="DAT34" s="477"/>
      <c r="DAU34" s="477"/>
      <c r="DAV34" s="477"/>
      <c r="DAW34" s="477"/>
      <c r="DAX34" s="477"/>
      <c r="DAY34" s="477"/>
      <c r="DAZ34" s="477"/>
      <c r="DBA34" s="477"/>
      <c r="DBB34" s="477"/>
      <c r="DBC34" s="477"/>
      <c r="DBD34" s="477"/>
      <c r="DBE34" s="477"/>
      <c r="DBF34" s="477"/>
      <c r="DBG34" s="477"/>
      <c r="DBH34" s="477"/>
      <c r="DBI34" s="477"/>
      <c r="DBJ34" s="477"/>
      <c r="DBK34" s="477"/>
      <c r="DBL34" s="477"/>
      <c r="DBM34" s="477"/>
      <c r="DBN34" s="477"/>
      <c r="DBO34" s="477"/>
      <c r="DBP34" s="477"/>
      <c r="DBQ34" s="477"/>
      <c r="DBR34" s="477"/>
      <c r="DBS34" s="477"/>
      <c r="DBT34" s="477"/>
      <c r="DBU34" s="477"/>
      <c r="DBV34" s="477"/>
      <c r="DBW34" s="477"/>
      <c r="DBX34" s="477"/>
      <c r="DBY34" s="477"/>
      <c r="DBZ34" s="477"/>
      <c r="DCA34" s="477"/>
      <c r="DCB34" s="477"/>
      <c r="DCC34" s="477"/>
      <c r="DCD34" s="477"/>
      <c r="DCE34" s="477"/>
      <c r="DCF34" s="477"/>
      <c r="DCG34" s="477"/>
      <c r="DCH34" s="477"/>
      <c r="DCI34" s="477"/>
      <c r="DCJ34" s="477"/>
      <c r="DCK34" s="477"/>
      <c r="DCL34" s="477"/>
      <c r="DCM34" s="477"/>
      <c r="DCN34" s="477"/>
      <c r="DCO34" s="477"/>
      <c r="DCP34" s="477"/>
      <c r="DCQ34" s="477"/>
      <c r="DCR34" s="477"/>
      <c r="DCS34" s="477"/>
      <c r="DCT34" s="477"/>
      <c r="DCU34" s="477"/>
      <c r="DCV34" s="477"/>
      <c r="DCW34" s="477"/>
      <c r="DCX34" s="477"/>
      <c r="DCY34" s="477"/>
      <c r="DCZ34" s="477"/>
      <c r="DDA34" s="477"/>
      <c r="DDB34" s="477"/>
      <c r="DDC34" s="477"/>
      <c r="DDD34" s="477"/>
      <c r="DDE34" s="477"/>
      <c r="DDF34" s="477"/>
      <c r="DDG34" s="477"/>
      <c r="DDH34" s="477"/>
      <c r="DDI34" s="477"/>
      <c r="DDJ34" s="477"/>
      <c r="DDK34" s="477"/>
      <c r="DDL34" s="477"/>
      <c r="DDM34" s="477"/>
      <c r="DDN34" s="477"/>
      <c r="DDO34" s="477"/>
      <c r="DDP34" s="477"/>
      <c r="DDQ34" s="477"/>
      <c r="DDR34" s="477"/>
      <c r="DDS34" s="477"/>
      <c r="DDT34" s="477"/>
      <c r="DDU34" s="477"/>
      <c r="DDV34" s="477"/>
      <c r="DDW34" s="477"/>
      <c r="DDX34" s="477"/>
      <c r="DDY34" s="477"/>
      <c r="DDZ34" s="477"/>
      <c r="DEA34" s="477"/>
      <c r="DEB34" s="477"/>
      <c r="DEC34" s="477"/>
      <c r="DED34" s="477"/>
      <c r="DEE34" s="477"/>
      <c r="DEF34" s="477"/>
      <c r="DEG34" s="477"/>
      <c r="DEH34" s="477"/>
      <c r="DEI34" s="477"/>
      <c r="DEJ34" s="477"/>
      <c r="DEK34" s="477"/>
      <c r="DEL34" s="477"/>
      <c r="DEM34" s="477"/>
      <c r="DEN34" s="477"/>
      <c r="DEO34" s="477"/>
      <c r="DEP34" s="477"/>
      <c r="DEQ34" s="477"/>
      <c r="DER34" s="477"/>
      <c r="DES34" s="477"/>
      <c r="DET34" s="477"/>
      <c r="DEU34" s="477"/>
      <c r="DEV34" s="477"/>
      <c r="DEW34" s="477"/>
      <c r="DEX34" s="477"/>
      <c r="DEY34" s="477"/>
      <c r="DEZ34" s="477"/>
      <c r="DFA34" s="477"/>
      <c r="DFB34" s="477"/>
      <c r="DFC34" s="477"/>
      <c r="DFD34" s="477"/>
      <c r="DFE34" s="477"/>
      <c r="DFF34" s="477"/>
      <c r="DFG34" s="477"/>
      <c r="DFH34" s="477"/>
      <c r="DFI34" s="477"/>
      <c r="DFJ34" s="477"/>
      <c r="DFK34" s="477"/>
      <c r="DFL34" s="477"/>
      <c r="DFM34" s="477"/>
      <c r="DFN34" s="477"/>
      <c r="DFO34" s="477"/>
      <c r="DFP34" s="477"/>
      <c r="DFQ34" s="477"/>
      <c r="DFR34" s="477"/>
      <c r="DFS34" s="477"/>
      <c r="DFT34" s="477"/>
      <c r="DFU34" s="477"/>
      <c r="DFV34" s="477"/>
      <c r="DFW34" s="477"/>
      <c r="DFX34" s="477"/>
      <c r="DFY34" s="477"/>
      <c r="DFZ34" s="477"/>
      <c r="DGA34" s="477"/>
      <c r="DGB34" s="477"/>
      <c r="DGC34" s="477"/>
      <c r="DGD34" s="477"/>
      <c r="DGE34" s="477"/>
      <c r="DGF34" s="477"/>
      <c r="DGG34" s="477"/>
      <c r="DGH34" s="477"/>
      <c r="DGI34" s="477"/>
      <c r="DGJ34" s="477"/>
      <c r="DGK34" s="477"/>
      <c r="DGL34" s="477"/>
      <c r="DGM34" s="477"/>
      <c r="DGN34" s="477"/>
      <c r="DGO34" s="477"/>
      <c r="DGP34" s="477"/>
      <c r="DGQ34" s="477"/>
      <c r="DGR34" s="477"/>
      <c r="DGS34" s="477"/>
      <c r="DGT34" s="477"/>
      <c r="DGU34" s="477"/>
      <c r="DGV34" s="477"/>
      <c r="DGW34" s="477"/>
      <c r="DGX34" s="477"/>
      <c r="DGY34" s="477"/>
      <c r="DGZ34" s="477"/>
      <c r="DHA34" s="477"/>
      <c r="DHB34" s="477"/>
      <c r="DHC34" s="477"/>
      <c r="DHD34" s="477"/>
      <c r="DHE34" s="477"/>
      <c r="DHF34" s="477"/>
      <c r="DHG34" s="477"/>
      <c r="DHH34" s="477"/>
      <c r="DHI34" s="477"/>
      <c r="DHJ34" s="477"/>
      <c r="DHK34" s="477"/>
      <c r="DHL34" s="477"/>
      <c r="DHM34" s="477"/>
      <c r="DHN34" s="477"/>
      <c r="DHO34" s="477"/>
      <c r="DHP34" s="477"/>
      <c r="DHQ34" s="477"/>
      <c r="DHR34" s="477"/>
      <c r="DHS34" s="477"/>
      <c r="DHT34" s="477"/>
      <c r="DHU34" s="477"/>
      <c r="DHV34" s="477"/>
      <c r="DHW34" s="477"/>
      <c r="DHX34" s="477"/>
      <c r="DHY34" s="477"/>
      <c r="DHZ34" s="477"/>
      <c r="DIA34" s="477"/>
      <c r="DIB34" s="477"/>
      <c r="DIC34" s="477"/>
      <c r="DID34" s="477"/>
      <c r="DIE34" s="477"/>
      <c r="DIF34" s="477"/>
      <c r="DIG34" s="477"/>
      <c r="DIH34" s="477"/>
      <c r="DII34" s="477"/>
      <c r="DIJ34" s="477"/>
      <c r="DIK34" s="477"/>
      <c r="DIL34" s="477"/>
      <c r="DIM34" s="477"/>
      <c r="DIN34" s="477"/>
      <c r="DIO34" s="477"/>
      <c r="DIP34" s="477"/>
      <c r="DIQ34" s="477"/>
      <c r="DIR34" s="477"/>
      <c r="DIS34" s="477"/>
      <c r="DIT34" s="477"/>
      <c r="DIU34" s="477"/>
      <c r="DIV34" s="477"/>
      <c r="DIW34" s="477"/>
      <c r="DIX34" s="477"/>
      <c r="DIY34" s="477"/>
      <c r="DIZ34" s="477"/>
      <c r="DJA34" s="477"/>
      <c r="DJB34" s="477"/>
      <c r="DJC34" s="477"/>
      <c r="DJD34" s="477"/>
      <c r="DJE34" s="477"/>
      <c r="DJF34" s="477"/>
      <c r="DJG34" s="477"/>
      <c r="DJH34" s="477"/>
      <c r="DJI34" s="477"/>
      <c r="DJJ34" s="477"/>
      <c r="DJK34" s="477"/>
      <c r="DJL34" s="477"/>
      <c r="DJM34" s="477"/>
      <c r="DJN34" s="477"/>
      <c r="DJO34" s="477"/>
      <c r="DJP34" s="477"/>
      <c r="DJQ34" s="477"/>
      <c r="DJR34" s="477"/>
      <c r="DJS34" s="477"/>
      <c r="DJT34" s="477"/>
      <c r="DJU34" s="477"/>
      <c r="DJV34" s="477"/>
      <c r="DJW34" s="477"/>
      <c r="DJX34" s="477"/>
      <c r="DJY34" s="477"/>
      <c r="DJZ34" s="477"/>
      <c r="DKA34" s="477"/>
      <c r="DKB34" s="477"/>
      <c r="DKC34" s="477"/>
      <c r="DKD34" s="477"/>
      <c r="DKE34" s="477"/>
      <c r="DKF34" s="477"/>
      <c r="DKG34" s="477"/>
      <c r="DKH34" s="477"/>
      <c r="DKI34" s="477"/>
      <c r="DKJ34" s="477"/>
      <c r="DKK34" s="477"/>
      <c r="DKL34" s="477"/>
      <c r="DKM34" s="477"/>
      <c r="DKN34" s="477"/>
      <c r="DKO34" s="477"/>
      <c r="DKP34" s="477"/>
      <c r="DKQ34" s="477"/>
      <c r="DKR34" s="477"/>
      <c r="DKS34" s="477"/>
      <c r="DKT34" s="477"/>
      <c r="DKU34" s="477"/>
      <c r="DKV34" s="477"/>
      <c r="DKW34" s="477"/>
      <c r="DKX34" s="477"/>
      <c r="DKY34" s="477"/>
      <c r="DKZ34" s="477"/>
      <c r="DLA34" s="477"/>
      <c r="DLB34" s="477"/>
      <c r="DLC34" s="477"/>
      <c r="DLD34" s="477"/>
      <c r="DLE34" s="477"/>
      <c r="DLF34" s="477"/>
      <c r="DLG34" s="477"/>
      <c r="DLH34" s="477"/>
      <c r="DLI34" s="477"/>
      <c r="DLJ34" s="477"/>
      <c r="DLK34" s="477"/>
      <c r="DLL34" s="477"/>
      <c r="DLM34" s="477"/>
      <c r="DLN34" s="477"/>
      <c r="DLO34" s="477"/>
      <c r="DLP34" s="477"/>
      <c r="DLQ34" s="477"/>
      <c r="DLR34" s="477"/>
      <c r="DLS34" s="477"/>
      <c r="DLT34" s="477"/>
      <c r="DLU34" s="477"/>
      <c r="DLV34" s="477"/>
      <c r="DLW34" s="477"/>
      <c r="DLX34" s="477"/>
      <c r="DLY34" s="477"/>
      <c r="DLZ34" s="477"/>
      <c r="DMA34" s="477"/>
      <c r="DMB34" s="477"/>
      <c r="DMC34" s="477"/>
      <c r="DMD34" s="477"/>
      <c r="DME34" s="477"/>
      <c r="DMF34" s="477"/>
      <c r="DMG34" s="477"/>
      <c r="DMH34" s="477"/>
      <c r="DMI34" s="477"/>
      <c r="DMJ34" s="477"/>
      <c r="DMK34" s="477"/>
      <c r="DML34" s="477"/>
      <c r="DMM34" s="477"/>
      <c r="DMN34" s="477"/>
      <c r="DMO34" s="477"/>
      <c r="DMP34" s="477"/>
      <c r="DMQ34" s="477"/>
      <c r="DMR34" s="477"/>
      <c r="DMS34" s="477"/>
      <c r="DMT34" s="477"/>
      <c r="DMU34" s="477"/>
      <c r="DMV34" s="477"/>
      <c r="DMW34" s="477"/>
      <c r="DMX34" s="477"/>
      <c r="DMY34" s="477"/>
      <c r="DMZ34" s="477"/>
      <c r="DNA34" s="477"/>
      <c r="DNB34" s="477"/>
      <c r="DNC34" s="477"/>
      <c r="DND34" s="477"/>
      <c r="DNE34" s="477"/>
      <c r="DNF34" s="477"/>
      <c r="DNG34" s="477"/>
      <c r="DNH34" s="477"/>
      <c r="DNI34" s="477"/>
      <c r="DNJ34" s="477"/>
      <c r="DNK34" s="477"/>
      <c r="DNL34" s="477"/>
      <c r="DNM34" s="477"/>
      <c r="DNN34" s="477"/>
      <c r="DNO34" s="477"/>
      <c r="DNP34" s="477"/>
      <c r="DNQ34" s="477"/>
      <c r="DNR34" s="477"/>
      <c r="DNS34" s="477"/>
      <c r="DNT34" s="477"/>
      <c r="DNU34" s="477"/>
      <c r="DNV34" s="477"/>
      <c r="DNW34" s="477"/>
      <c r="DNX34" s="477"/>
      <c r="DNY34" s="477"/>
      <c r="DNZ34" s="477"/>
      <c r="DOA34" s="477"/>
      <c r="DOB34" s="477"/>
      <c r="DOC34" s="477"/>
      <c r="DOD34" s="477"/>
      <c r="DOE34" s="477"/>
      <c r="DOF34" s="477"/>
      <c r="DOG34" s="477"/>
      <c r="DOH34" s="477"/>
      <c r="DOI34" s="477"/>
      <c r="DOJ34" s="477"/>
      <c r="DOK34" s="477"/>
      <c r="DOL34" s="477"/>
      <c r="DOM34" s="477"/>
      <c r="DON34" s="477"/>
      <c r="DOO34" s="477"/>
      <c r="DOP34" s="477"/>
      <c r="DOQ34" s="477"/>
      <c r="DOR34" s="477"/>
      <c r="DOS34" s="477"/>
      <c r="DOT34" s="477"/>
      <c r="DOU34" s="477"/>
      <c r="DOV34" s="477"/>
      <c r="DOW34" s="477"/>
      <c r="DOX34" s="477"/>
      <c r="DOY34" s="477"/>
      <c r="DOZ34" s="477"/>
      <c r="DPA34" s="477"/>
      <c r="DPB34" s="477"/>
      <c r="DPC34" s="477"/>
      <c r="DPD34" s="477"/>
      <c r="DPE34" s="477"/>
      <c r="DPF34" s="477"/>
      <c r="DPG34" s="477"/>
      <c r="DPH34" s="477"/>
      <c r="DPI34" s="477"/>
      <c r="DPJ34" s="477"/>
      <c r="DPK34" s="477"/>
      <c r="DPL34" s="477"/>
      <c r="DPM34" s="477"/>
      <c r="DPN34" s="477"/>
      <c r="DPO34" s="477"/>
      <c r="DPP34" s="477"/>
      <c r="DPQ34" s="477"/>
      <c r="DPR34" s="477"/>
      <c r="DPS34" s="477"/>
      <c r="DPT34" s="477"/>
      <c r="DPU34" s="477"/>
      <c r="DPV34" s="477"/>
      <c r="DPW34" s="477"/>
      <c r="DPX34" s="477"/>
      <c r="DPY34" s="477"/>
      <c r="DPZ34" s="477"/>
      <c r="DQA34" s="477"/>
      <c r="DQB34" s="477"/>
      <c r="DQC34" s="477"/>
      <c r="DQD34" s="477"/>
      <c r="DQE34" s="477"/>
      <c r="DQF34" s="477"/>
      <c r="DQG34" s="477"/>
      <c r="DQH34" s="477"/>
      <c r="DQI34" s="477"/>
      <c r="DQJ34" s="477"/>
      <c r="DQK34" s="477"/>
      <c r="DQL34" s="477"/>
      <c r="DQM34" s="477"/>
      <c r="DQN34" s="477"/>
      <c r="DQO34" s="477"/>
      <c r="DQP34" s="477"/>
      <c r="DQQ34" s="477"/>
      <c r="DQR34" s="477"/>
      <c r="DQS34" s="477"/>
      <c r="DQT34" s="477"/>
      <c r="DQU34" s="477"/>
      <c r="DQV34" s="477"/>
      <c r="DQW34" s="477"/>
      <c r="DQX34" s="477"/>
      <c r="DQY34" s="477"/>
      <c r="DQZ34" s="477"/>
      <c r="DRA34" s="477"/>
      <c r="DRB34" s="477"/>
      <c r="DRC34" s="477"/>
      <c r="DRD34" s="477"/>
      <c r="DRE34" s="477"/>
      <c r="DRF34" s="477"/>
      <c r="DRG34" s="477"/>
      <c r="DRH34" s="477"/>
      <c r="DRI34" s="477"/>
      <c r="DRJ34" s="477"/>
      <c r="DRK34" s="477"/>
      <c r="DRL34" s="477"/>
      <c r="DRM34" s="477"/>
      <c r="DRN34" s="477"/>
      <c r="DRO34" s="477"/>
      <c r="DRP34" s="477"/>
      <c r="DRQ34" s="477"/>
      <c r="DRR34" s="477"/>
      <c r="DRS34" s="477"/>
      <c r="DRT34" s="477"/>
      <c r="DRU34" s="477"/>
      <c r="DRV34" s="477"/>
      <c r="DRW34" s="477"/>
      <c r="DRX34" s="477"/>
      <c r="DRY34" s="477"/>
      <c r="DRZ34" s="477"/>
      <c r="DSA34" s="477"/>
      <c r="DSB34" s="477"/>
      <c r="DSC34" s="477"/>
      <c r="DSD34" s="477"/>
      <c r="DSE34" s="477"/>
      <c r="DSF34" s="477"/>
      <c r="DSG34" s="477"/>
      <c r="DSH34" s="477"/>
      <c r="DSI34" s="477"/>
      <c r="DSJ34" s="477"/>
      <c r="DSK34" s="477"/>
      <c r="DSL34" s="477"/>
      <c r="DSM34" s="477"/>
      <c r="DSN34" s="477"/>
      <c r="DSO34" s="477"/>
      <c r="DSP34" s="477"/>
      <c r="DSQ34" s="477"/>
      <c r="DSR34" s="477"/>
      <c r="DSS34" s="477"/>
      <c r="DST34" s="477"/>
      <c r="DSU34" s="477"/>
      <c r="DSV34" s="477"/>
      <c r="DSW34" s="477"/>
      <c r="DSX34" s="477"/>
      <c r="DSY34" s="477"/>
      <c r="DSZ34" s="477"/>
      <c r="DTA34" s="477"/>
      <c r="DTB34" s="477"/>
      <c r="DTC34" s="477"/>
      <c r="DTD34" s="477"/>
      <c r="DTE34" s="477"/>
      <c r="DTF34" s="477"/>
      <c r="DTG34" s="477"/>
      <c r="DTH34" s="477"/>
      <c r="DTI34" s="477"/>
      <c r="DTJ34" s="477"/>
      <c r="DTK34" s="477"/>
      <c r="DTL34" s="477"/>
      <c r="DTM34" s="477"/>
      <c r="DTN34" s="477"/>
      <c r="DTO34" s="477"/>
      <c r="DTP34" s="477"/>
      <c r="DTQ34" s="477"/>
      <c r="DTR34" s="477"/>
      <c r="DTS34" s="477"/>
      <c r="DTT34" s="477"/>
      <c r="DTU34" s="477"/>
      <c r="DTV34" s="477"/>
      <c r="DTW34" s="477"/>
      <c r="DTX34" s="477"/>
      <c r="DTY34" s="477"/>
      <c r="DTZ34" s="477"/>
      <c r="DUA34" s="477"/>
      <c r="DUB34" s="477"/>
      <c r="DUC34" s="477"/>
      <c r="DUD34" s="477"/>
      <c r="DUE34" s="477"/>
      <c r="DUF34" s="477"/>
      <c r="DUG34" s="477"/>
      <c r="DUH34" s="477"/>
      <c r="DUI34" s="477"/>
      <c r="DUJ34" s="477"/>
      <c r="DUK34" s="477"/>
      <c r="DUL34" s="477"/>
      <c r="DUM34" s="477"/>
      <c r="DUN34" s="477"/>
      <c r="DUO34" s="477"/>
      <c r="DUP34" s="477"/>
      <c r="DUQ34" s="477"/>
      <c r="DUR34" s="477"/>
      <c r="DUS34" s="477"/>
      <c r="DUT34" s="477"/>
      <c r="DUU34" s="477"/>
      <c r="DUV34" s="477"/>
      <c r="DUW34" s="477"/>
      <c r="DUX34" s="477"/>
      <c r="DUY34" s="477"/>
      <c r="DUZ34" s="477"/>
      <c r="DVA34" s="477"/>
      <c r="DVB34" s="477"/>
      <c r="DVC34" s="477"/>
      <c r="DVD34" s="477"/>
      <c r="DVE34" s="477"/>
      <c r="DVF34" s="477"/>
      <c r="DVG34" s="477"/>
      <c r="DVH34" s="477"/>
      <c r="DVI34" s="477"/>
      <c r="DVJ34" s="477"/>
      <c r="DVK34" s="477"/>
      <c r="DVL34" s="477"/>
      <c r="DVM34" s="477"/>
      <c r="DVN34" s="477"/>
      <c r="DVO34" s="477"/>
      <c r="DVP34" s="477"/>
      <c r="DVQ34" s="477"/>
      <c r="DVR34" s="477"/>
      <c r="DVS34" s="477"/>
      <c r="DVT34" s="477"/>
      <c r="DVU34" s="477"/>
      <c r="DVV34" s="477"/>
      <c r="DVW34" s="477"/>
      <c r="DVX34" s="477"/>
      <c r="DVY34" s="477"/>
      <c r="DVZ34" s="477"/>
      <c r="DWA34" s="477"/>
      <c r="DWB34" s="477"/>
      <c r="DWC34" s="477"/>
      <c r="DWD34" s="477"/>
      <c r="DWE34" s="477"/>
      <c r="DWF34" s="477"/>
      <c r="DWG34" s="477"/>
      <c r="DWH34" s="477"/>
      <c r="DWI34" s="477"/>
      <c r="DWJ34" s="477"/>
      <c r="DWK34" s="477"/>
      <c r="DWL34" s="477"/>
      <c r="DWM34" s="477"/>
      <c r="DWN34" s="477"/>
      <c r="DWO34" s="477"/>
      <c r="DWP34" s="477"/>
      <c r="DWQ34" s="477"/>
      <c r="DWR34" s="477"/>
      <c r="DWS34" s="477"/>
      <c r="DWT34" s="477"/>
      <c r="DWU34" s="477"/>
      <c r="DWV34" s="477"/>
      <c r="DWW34" s="477"/>
      <c r="DWX34" s="477"/>
      <c r="DWY34" s="477"/>
      <c r="DWZ34" s="477"/>
      <c r="DXA34" s="477"/>
      <c r="DXB34" s="477"/>
      <c r="DXC34" s="477"/>
      <c r="DXD34" s="477"/>
      <c r="DXE34" s="477"/>
      <c r="DXF34" s="477"/>
      <c r="DXG34" s="477"/>
      <c r="DXH34" s="477"/>
      <c r="DXI34" s="477"/>
      <c r="DXJ34" s="477"/>
      <c r="DXK34" s="477"/>
      <c r="DXL34" s="477"/>
      <c r="DXM34" s="477"/>
      <c r="DXN34" s="477"/>
      <c r="DXO34" s="477"/>
      <c r="DXP34" s="477"/>
      <c r="DXQ34" s="477"/>
      <c r="DXR34" s="477"/>
      <c r="DXS34" s="477"/>
      <c r="DXT34" s="477"/>
      <c r="DXU34" s="477"/>
      <c r="DXV34" s="477"/>
      <c r="DXW34" s="477"/>
      <c r="DXX34" s="477"/>
      <c r="DXY34" s="477"/>
      <c r="DXZ34" s="477"/>
      <c r="DYA34" s="477"/>
      <c r="DYB34" s="477"/>
      <c r="DYC34" s="477"/>
      <c r="DYD34" s="477"/>
      <c r="DYE34" s="477"/>
      <c r="DYF34" s="477"/>
      <c r="DYG34" s="477"/>
      <c r="DYH34" s="477"/>
      <c r="DYI34" s="477"/>
      <c r="DYJ34" s="477"/>
      <c r="DYK34" s="477"/>
      <c r="DYL34" s="477"/>
      <c r="DYM34" s="477"/>
      <c r="DYN34" s="477"/>
      <c r="DYO34" s="477"/>
      <c r="DYP34" s="477"/>
      <c r="DYQ34" s="477"/>
      <c r="DYR34" s="477"/>
      <c r="DYS34" s="477"/>
      <c r="DYT34" s="477"/>
      <c r="DYU34" s="477"/>
      <c r="DYV34" s="477"/>
      <c r="DYW34" s="477"/>
      <c r="DYX34" s="477"/>
      <c r="DYY34" s="477"/>
      <c r="DYZ34" s="477"/>
      <c r="DZA34" s="477"/>
      <c r="DZB34" s="477"/>
      <c r="DZC34" s="477"/>
      <c r="DZD34" s="477"/>
      <c r="DZE34" s="477"/>
      <c r="DZF34" s="477"/>
      <c r="DZG34" s="477"/>
      <c r="DZH34" s="477"/>
      <c r="DZI34" s="477"/>
      <c r="DZJ34" s="477"/>
      <c r="DZK34" s="477"/>
      <c r="DZL34" s="477"/>
      <c r="DZM34" s="477"/>
      <c r="DZN34" s="477"/>
      <c r="DZO34" s="477"/>
      <c r="DZP34" s="477"/>
      <c r="DZQ34" s="477"/>
      <c r="DZR34" s="477"/>
      <c r="DZS34" s="477"/>
      <c r="DZT34" s="477"/>
      <c r="DZU34" s="477"/>
      <c r="DZV34" s="477"/>
      <c r="DZW34" s="477"/>
      <c r="DZX34" s="477"/>
      <c r="DZY34" s="477"/>
      <c r="DZZ34" s="477"/>
      <c r="EAA34" s="477"/>
      <c r="EAB34" s="477"/>
      <c r="EAC34" s="477"/>
      <c r="EAD34" s="477"/>
      <c r="EAE34" s="477"/>
      <c r="EAF34" s="477"/>
      <c r="EAG34" s="477"/>
      <c r="EAH34" s="477"/>
      <c r="EAI34" s="477"/>
      <c r="EAJ34" s="477"/>
      <c r="EAK34" s="477"/>
      <c r="EAL34" s="477"/>
      <c r="EAM34" s="477"/>
      <c r="EAN34" s="477"/>
      <c r="EAO34" s="477"/>
      <c r="EAP34" s="477"/>
      <c r="EAQ34" s="477"/>
      <c r="EAR34" s="477"/>
      <c r="EAS34" s="477"/>
      <c r="EAT34" s="477"/>
      <c r="EAU34" s="477"/>
      <c r="EAV34" s="477"/>
      <c r="EAW34" s="477"/>
      <c r="EAX34" s="477"/>
      <c r="EAY34" s="477"/>
      <c r="EAZ34" s="477"/>
      <c r="EBA34" s="477"/>
      <c r="EBB34" s="477"/>
      <c r="EBC34" s="477"/>
      <c r="EBD34" s="477"/>
      <c r="EBE34" s="477"/>
      <c r="EBF34" s="477"/>
      <c r="EBG34" s="477"/>
      <c r="EBH34" s="477"/>
      <c r="EBI34" s="477"/>
      <c r="EBJ34" s="477"/>
      <c r="EBK34" s="477"/>
      <c r="EBL34" s="477"/>
      <c r="EBM34" s="477"/>
      <c r="EBN34" s="477"/>
      <c r="EBO34" s="477"/>
      <c r="EBP34" s="477"/>
      <c r="EBQ34" s="477"/>
      <c r="EBR34" s="477"/>
      <c r="EBS34" s="477"/>
      <c r="EBT34" s="477"/>
      <c r="EBU34" s="477"/>
      <c r="EBV34" s="477"/>
      <c r="EBW34" s="477"/>
      <c r="EBX34" s="477"/>
      <c r="EBY34" s="477"/>
      <c r="EBZ34" s="477"/>
      <c r="ECA34" s="477"/>
      <c r="ECB34" s="477"/>
      <c r="ECC34" s="477"/>
      <c r="ECD34" s="477"/>
      <c r="ECE34" s="477"/>
      <c r="ECF34" s="477"/>
      <c r="ECG34" s="477"/>
      <c r="ECH34" s="477"/>
      <c r="ECI34" s="477"/>
      <c r="ECJ34" s="477"/>
      <c r="ECK34" s="477"/>
      <c r="ECL34" s="477"/>
      <c r="ECM34" s="477"/>
      <c r="ECN34" s="477"/>
      <c r="ECO34" s="477"/>
      <c r="ECP34" s="477"/>
      <c r="ECQ34" s="477"/>
      <c r="ECR34" s="477"/>
      <c r="ECS34" s="477"/>
      <c r="ECT34" s="477"/>
      <c r="ECU34" s="477"/>
      <c r="ECV34" s="477"/>
      <c r="ECW34" s="477"/>
      <c r="ECX34" s="477"/>
      <c r="ECY34" s="477"/>
      <c r="ECZ34" s="477"/>
      <c r="EDA34" s="477"/>
      <c r="EDB34" s="477"/>
      <c r="EDC34" s="477"/>
      <c r="EDD34" s="477"/>
      <c r="EDE34" s="477"/>
      <c r="EDF34" s="477"/>
      <c r="EDG34" s="477"/>
      <c r="EDH34" s="477"/>
      <c r="EDI34" s="477"/>
      <c r="EDJ34" s="477"/>
      <c r="EDK34" s="477"/>
      <c r="EDL34" s="477"/>
      <c r="EDM34" s="477"/>
      <c r="EDN34" s="477"/>
      <c r="EDO34" s="477"/>
      <c r="EDP34" s="477"/>
      <c r="EDQ34" s="477"/>
      <c r="EDR34" s="477"/>
      <c r="EDS34" s="477"/>
      <c r="EDT34" s="477"/>
      <c r="EDU34" s="477"/>
      <c r="EDV34" s="477"/>
      <c r="EDW34" s="477"/>
      <c r="EDX34" s="477"/>
      <c r="EDY34" s="477"/>
      <c r="EDZ34" s="477"/>
      <c r="EEA34" s="477"/>
      <c r="EEB34" s="477"/>
      <c r="EEC34" s="477"/>
      <c r="EED34" s="477"/>
      <c r="EEE34" s="477"/>
      <c r="EEF34" s="477"/>
      <c r="EEG34" s="477"/>
      <c r="EEH34" s="477"/>
      <c r="EEI34" s="477"/>
      <c r="EEJ34" s="477"/>
      <c r="EEK34" s="477"/>
      <c r="EEL34" s="477"/>
      <c r="EEM34" s="477"/>
      <c r="EEN34" s="477"/>
      <c r="EEO34" s="477"/>
      <c r="EEP34" s="477"/>
      <c r="EEQ34" s="477"/>
      <c r="EER34" s="477"/>
      <c r="EES34" s="477"/>
      <c r="EET34" s="477"/>
      <c r="EEU34" s="477"/>
      <c r="EEV34" s="477"/>
      <c r="EEW34" s="477"/>
      <c r="EEX34" s="477"/>
      <c r="EEY34" s="477"/>
      <c r="EEZ34" s="477"/>
      <c r="EFA34" s="477"/>
      <c r="EFB34" s="477"/>
      <c r="EFC34" s="477"/>
      <c r="EFD34" s="477"/>
      <c r="EFE34" s="477"/>
      <c r="EFF34" s="477"/>
      <c r="EFG34" s="477"/>
      <c r="EFH34" s="477"/>
      <c r="EFI34" s="477"/>
      <c r="EFJ34" s="477"/>
      <c r="EFK34" s="477"/>
      <c r="EFL34" s="477"/>
      <c r="EFM34" s="477"/>
      <c r="EFN34" s="477"/>
      <c r="EFO34" s="477"/>
      <c r="EFP34" s="477"/>
      <c r="EFQ34" s="477"/>
      <c r="EFR34" s="477"/>
      <c r="EFS34" s="477"/>
      <c r="EFT34" s="477"/>
      <c r="EFU34" s="477"/>
      <c r="EFV34" s="477"/>
      <c r="EFW34" s="477"/>
      <c r="EFX34" s="477"/>
      <c r="EFY34" s="477"/>
      <c r="EFZ34" s="477"/>
      <c r="EGA34" s="477"/>
      <c r="EGB34" s="477"/>
      <c r="EGC34" s="477"/>
      <c r="EGD34" s="477"/>
      <c r="EGE34" s="477"/>
      <c r="EGF34" s="477"/>
      <c r="EGG34" s="477"/>
      <c r="EGH34" s="477"/>
      <c r="EGI34" s="477"/>
      <c r="EGJ34" s="477"/>
      <c r="EGK34" s="477"/>
      <c r="EGL34" s="477"/>
      <c r="EGM34" s="477"/>
      <c r="EGN34" s="477"/>
      <c r="EGO34" s="477"/>
      <c r="EGP34" s="477"/>
      <c r="EGQ34" s="477"/>
      <c r="EGR34" s="477"/>
      <c r="EGS34" s="477"/>
      <c r="EGT34" s="477"/>
      <c r="EGU34" s="477"/>
      <c r="EGV34" s="477"/>
      <c r="EGW34" s="477"/>
      <c r="EGX34" s="477"/>
      <c r="EGY34" s="477"/>
      <c r="EGZ34" s="477"/>
      <c r="EHA34" s="477"/>
      <c r="EHB34" s="477"/>
      <c r="EHC34" s="477"/>
      <c r="EHD34" s="477"/>
      <c r="EHE34" s="477"/>
      <c r="EHF34" s="477"/>
      <c r="EHG34" s="477"/>
      <c r="EHH34" s="477"/>
      <c r="EHI34" s="477"/>
      <c r="EHJ34" s="477"/>
      <c r="EHK34" s="477"/>
      <c r="EHL34" s="477"/>
      <c r="EHM34" s="477"/>
      <c r="EHN34" s="477"/>
      <c r="EHO34" s="477"/>
      <c r="EHP34" s="477"/>
      <c r="EHQ34" s="477"/>
      <c r="EHR34" s="477"/>
      <c r="EHS34" s="477"/>
      <c r="EHT34" s="477"/>
      <c r="EHU34" s="477"/>
      <c r="EHV34" s="477"/>
      <c r="EHW34" s="477"/>
      <c r="EHX34" s="477"/>
      <c r="EHY34" s="477"/>
      <c r="EHZ34" s="477"/>
      <c r="EIA34" s="477"/>
      <c r="EIB34" s="477"/>
      <c r="EIC34" s="477"/>
      <c r="EID34" s="477"/>
      <c r="EIE34" s="477"/>
      <c r="EIF34" s="477"/>
      <c r="EIG34" s="477"/>
      <c r="EIH34" s="477"/>
      <c r="EII34" s="477"/>
      <c r="EIJ34" s="477"/>
      <c r="EIK34" s="477"/>
      <c r="EIL34" s="477"/>
      <c r="EIM34" s="477"/>
      <c r="EIN34" s="477"/>
      <c r="EIO34" s="477"/>
      <c r="EIP34" s="477"/>
      <c r="EIQ34" s="477"/>
      <c r="EIR34" s="477"/>
      <c r="EIS34" s="477"/>
      <c r="EIT34" s="477"/>
      <c r="EIU34" s="477"/>
      <c r="EIV34" s="477"/>
      <c r="EIW34" s="477"/>
      <c r="EIX34" s="477"/>
      <c r="EIY34" s="477"/>
      <c r="EIZ34" s="477"/>
      <c r="EJA34" s="477"/>
      <c r="EJB34" s="477"/>
      <c r="EJC34" s="477"/>
      <c r="EJD34" s="477"/>
      <c r="EJE34" s="477"/>
      <c r="EJF34" s="477"/>
      <c r="EJG34" s="477"/>
      <c r="EJH34" s="477"/>
      <c r="EJI34" s="477"/>
      <c r="EJJ34" s="477"/>
      <c r="EJK34" s="477"/>
      <c r="EJL34" s="477"/>
      <c r="EJM34" s="477"/>
      <c r="EJN34" s="477"/>
      <c r="EJO34" s="477"/>
      <c r="EJP34" s="477"/>
      <c r="EJQ34" s="477"/>
      <c r="EJR34" s="477"/>
      <c r="EJS34" s="477"/>
      <c r="EJT34" s="477"/>
      <c r="EJU34" s="477"/>
      <c r="EJV34" s="477"/>
      <c r="EJW34" s="477"/>
      <c r="EJX34" s="477"/>
      <c r="EJY34" s="477"/>
      <c r="EJZ34" s="477"/>
      <c r="EKA34" s="477"/>
      <c r="EKB34" s="477"/>
      <c r="EKC34" s="477"/>
      <c r="EKD34" s="477"/>
      <c r="EKE34" s="477"/>
      <c r="EKF34" s="477"/>
      <c r="EKG34" s="477"/>
      <c r="EKH34" s="477"/>
      <c r="EKI34" s="477"/>
      <c r="EKJ34" s="477"/>
      <c r="EKK34" s="477"/>
      <c r="EKL34" s="477"/>
      <c r="EKM34" s="477"/>
      <c r="EKN34" s="477"/>
      <c r="EKO34" s="477"/>
      <c r="EKP34" s="477"/>
      <c r="EKQ34" s="477"/>
      <c r="EKR34" s="477"/>
      <c r="EKS34" s="477"/>
      <c r="EKT34" s="477"/>
      <c r="EKU34" s="477"/>
      <c r="EKV34" s="477"/>
      <c r="EKW34" s="477"/>
      <c r="EKX34" s="477"/>
      <c r="EKY34" s="477"/>
      <c r="EKZ34" s="477"/>
      <c r="ELA34" s="477"/>
      <c r="ELB34" s="477"/>
      <c r="ELC34" s="477"/>
      <c r="ELD34" s="477"/>
      <c r="ELE34" s="477"/>
      <c r="ELF34" s="477"/>
      <c r="ELG34" s="477"/>
      <c r="ELH34" s="477"/>
      <c r="ELI34" s="477"/>
      <c r="ELJ34" s="477"/>
      <c r="ELK34" s="477"/>
      <c r="ELL34" s="477"/>
      <c r="ELM34" s="477"/>
      <c r="ELN34" s="477"/>
      <c r="ELO34" s="477"/>
      <c r="ELP34" s="477"/>
      <c r="ELQ34" s="477"/>
      <c r="ELR34" s="477"/>
      <c r="ELS34" s="477"/>
      <c r="ELT34" s="477"/>
      <c r="ELU34" s="477"/>
      <c r="ELV34" s="477"/>
      <c r="ELW34" s="477"/>
      <c r="ELX34" s="477"/>
      <c r="ELY34" s="477"/>
      <c r="ELZ34" s="477"/>
      <c r="EMA34" s="477"/>
      <c r="EMB34" s="477"/>
      <c r="EMC34" s="477"/>
      <c r="EMD34" s="477"/>
      <c r="EME34" s="477"/>
      <c r="EMF34" s="477"/>
      <c r="EMG34" s="477"/>
      <c r="EMH34" s="477"/>
      <c r="EMI34" s="477"/>
      <c r="EMJ34" s="477"/>
      <c r="EMK34" s="477"/>
      <c r="EML34" s="477"/>
      <c r="EMM34" s="477"/>
      <c r="EMN34" s="477"/>
      <c r="EMO34" s="477"/>
      <c r="EMP34" s="477"/>
      <c r="EMQ34" s="477"/>
      <c r="EMR34" s="477"/>
      <c r="EMS34" s="477"/>
      <c r="EMT34" s="477"/>
      <c r="EMU34" s="477"/>
      <c r="EMV34" s="477"/>
      <c r="EMW34" s="477"/>
      <c r="EMX34" s="477"/>
      <c r="EMY34" s="477"/>
      <c r="EMZ34" s="477"/>
      <c r="ENA34" s="477"/>
      <c r="ENB34" s="477"/>
      <c r="ENC34" s="477"/>
      <c r="END34" s="477"/>
      <c r="ENE34" s="477"/>
      <c r="ENF34" s="477"/>
      <c r="ENG34" s="477"/>
      <c r="ENH34" s="477"/>
      <c r="ENI34" s="477"/>
      <c r="ENJ34" s="477"/>
      <c r="ENK34" s="477"/>
      <c r="ENL34" s="477"/>
      <c r="ENM34" s="477"/>
      <c r="ENN34" s="477"/>
      <c r="ENO34" s="477"/>
      <c r="ENP34" s="477"/>
      <c r="ENQ34" s="477"/>
      <c r="ENR34" s="477"/>
      <c r="ENS34" s="477"/>
      <c r="ENT34" s="477"/>
      <c r="ENU34" s="477"/>
      <c r="ENV34" s="477"/>
      <c r="ENW34" s="477"/>
      <c r="ENX34" s="477"/>
      <c r="ENY34" s="477"/>
      <c r="ENZ34" s="477"/>
      <c r="EOA34" s="477"/>
      <c r="EOB34" s="477"/>
      <c r="EOC34" s="477"/>
      <c r="EOD34" s="477"/>
      <c r="EOE34" s="477"/>
      <c r="EOF34" s="477"/>
      <c r="EOG34" s="477"/>
      <c r="EOH34" s="477"/>
      <c r="EOI34" s="477"/>
      <c r="EOJ34" s="477"/>
      <c r="EOK34" s="477"/>
      <c r="EOL34" s="477"/>
      <c r="EOM34" s="477"/>
      <c r="EON34" s="477"/>
      <c r="EOO34" s="477"/>
      <c r="EOP34" s="477"/>
      <c r="EOQ34" s="477"/>
      <c r="EOR34" s="477"/>
      <c r="EOS34" s="477"/>
      <c r="EOT34" s="477"/>
      <c r="EOU34" s="477"/>
      <c r="EOV34" s="477"/>
      <c r="EOW34" s="477"/>
      <c r="EOX34" s="477"/>
      <c r="EOY34" s="477"/>
      <c r="EOZ34" s="477"/>
      <c r="EPA34" s="477"/>
      <c r="EPB34" s="477"/>
      <c r="EPC34" s="477"/>
      <c r="EPD34" s="477"/>
      <c r="EPE34" s="477"/>
      <c r="EPF34" s="477"/>
      <c r="EPG34" s="477"/>
      <c r="EPH34" s="477"/>
      <c r="EPI34" s="477"/>
      <c r="EPJ34" s="477"/>
      <c r="EPK34" s="477"/>
      <c r="EPL34" s="477"/>
      <c r="EPM34" s="477"/>
      <c r="EPN34" s="477"/>
      <c r="EPO34" s="477"/>
      <c r="EPP34" s="477"/>
      <c r="EPQ34" s="477"/>
      <c r="EPR34" s="477"/>
      <c r="EPS34" s="477"/>
      <c r="EPT34" s="477"/>
      <c r="EPU34" s="477"/>
      <c r="EPV34" s="477"/>
      <c r="EPW34" s="477"/>
      <c r="EPX34" s="477"/>
      <c r="EPY34" s="477"/>
      <c r="EPZ34" s="477"/>
      <c r="EQA34" s="477"/>
      <c r="EQB34" s="477"/>
      <c r="EQC34" s="477"/>
      <c r="EQD34" s="477"/>
      <c r="EQE34" s="477"/>
      <c r="EQF34" s="477"/>
      <c r="EQG34" s="477"/>
      <c r="EQH34" s="477"/>
      <c r="EQI34" s="477"/>
      <c r="EQJ34" s="477"/>
      <c r="EQK34" s="477"/>
      <c r="EQL34" s="477"/>
      <c r="EQM34" s="477"/>
      <c r="EQN34" s="477"/>
      <c r="EQO34" s="477"/>
      <c r="EQP34" s="477"/>
      <c r="EQQ34" s="477"/>
      <c r="EQR34" s="477"/>
      <c r="EQS34" s="477"/>
      <c r="EQT34" s="477"/>
      <c r="EQU34" s="477"/>
      <c r="EQV34" s="477"/>
      <c r="EQW34" s="477"/>
      <c r="EQX34" s="477"/>
      <c r="EQY34" s="477"/>
      <c r="EQZ34" s="477"/>
      <c r="ERA34" s="477"/>
      <c r="ERB34" s="477"/>
      <c r="ERC34" s="477"/>
      <c r="ERD34" s="477"/>
      <c r="ERE34" s="477"/>
      <c r="ERF34" s="477"/>
      <c r="ERG34" s="477"/>
      <c r="ERH34" s="477"/>
      <c r="ERI34" s="477"/>
      <c r="ERJ34" s="477"/>
      <c r="ERK34" s="477"/>
      <c r="ERL34" s="477"/>
      <c r="ERM34" s="477"/>
      <c r="ERN34" s="477"/>
      <c r="ERO34" s="477"/>
      <c r="ERP34" s="477"/>
      <c r="ERQ34" s="477"/>
      <c r="ERR34" s="477"/>
      <c r="ERS34" s="477"/>
      <c r="ERT34" s="477"/>
      <c r="ERU34" s="477"/>
      <c r="ERV34" s="477"/>
      <c r="ERW34" s="477"/>
      <c r="ERX34" s="477"/>
      <c r="ERY34" s="477"/>
      <c r="ERZ34" s="477"/>
      <c r="ESA34" s="477"/>
      <c r="ESB34" s="477"/>
      <c r="ESC34" s="477"/>
      <c r="ESD34" s="477"/>
      <c r="ESE34" s="477"/>
      <c r="ESF34" s="477"/>
      <c r="ESG34" s="477"/>
      <c r="ESH34" s="477"/>
      <c r="ESI34" s="477"/>
      <c r="ESJ34" s="477"/>
      <c r="ESK34" s="477"/>
      <c r="ESL34" s="477"/>
      <c r="ESM34" s="477"/>
      <c r="ESN34" s="477"/>
      <c r="ESO34" s="477"/>
      <c r="ESP34" s="477"/>
      <c r="ESQ34" s="477"/>
      <c r="ESR34" s="477"/>
      <c r="ESS34" s="477"/>
      <c r="EST34" s="477"/>
      <c r="ESU34" s="477"/>
      <c r="ESV34" s="477"/>
      <c r="ESW34" s="477"/>
      <c r="ESX34" s="477"/>
      <c r="ESY34" s="477"/>
      <c r="ESZ34" s="477"/>
      <c r="ETA34" s="477"/>
      <c r="ETB34" s="477"/>
      <c r="ETC34" s="477"/>
      <c r="ETD34" s="477"/>
      <c r="ETE34" s="477"/>
      <c r="ETF34" s="477"/>
      <c r="ETG34" s="477"/>
      <c r="ETH34" s="477"/>
      <c r="ETI34" s="477"/>
      <c r="ETJ34" s="477"/>
      <c r="ETK34" s="477"/>
      <c r="ETL34" s="477"/>
      <c r="ETM34" s="477"/>
      <c r="ETN34" s="477"/>
      <c r="ETO34" s="477"/>
      <c r="ETP34" s="477"/>
      <c r="ETQ34" s="477"/>
      <c r="ETR34" s="477"/>
      <c r="ETS34" s="477"/>
      <c r="ETT34" s="477"/>
      <c r="ETU34" s="477"/>
      <c r="ETV34" s="477"/>
      <c r="ETW34" s="477"/>
      <c r="ETX34" s="477"/>
      <c r="ETY34" s="477"/>
      <c r="ETZ34" s="477"/>
      <c r="EUA34" s="477"/>
      <c r="EUB34" s="477"/>
      <c r="EUC34" s="477"/>
      <c r="EUD34" s="477"/>
      <c r="EUE34" s="477"/>
      <c r="EUF34" s="477"/>
      <c r="EUG34" s="477"/>
      <c r="EUH34" s="477"/>
      <c r="EUI34" s="477"/>
      <c r="EUJ34" s="477"/>
      <c r="EUK34" s="477"/>
      <c r="EUL34" s="477"/>
      <c r="EUM34" s="477"/>
      <c r="EUN34" s="477"/>
      <c r="EUO34" s="477"/>
      <c r="EUP34" s="477"/>
      <c r="EUQ34" s="477"/>
      <c r="EUR34" s="477"/>
      <c r="EUS34" s="477"/>
      <c r="EUT34" s="477"/>
      <c r="EUU34" s="477"/>
      <c r="EUV34" s="477"/>
      <c r="EUW34" s="477"/>
      <c r="EUX34" s="477"/>
      <c r="EUY34" s="477"/>
      <c r="EUZ34" s="477"/>
      <c r="EVA34" s="477"/>
      <c r="EVB34" s="477"/>
      <c r="EVC34" s="477"/>
      <c r="EVD34" s="477"/>
      <c r="EVE34" s="477"/>
      <c r="EVF34" s="477"/>
      <c r="EVG34" s="477"/>
      <c r="EVH34" s="477"/>
      <c r="EVI34" s="477"/>
      <c r="EVJ34" s="477"/>
      <c r="EVK34" s="477"/>
      <c r="EVL34" s="477"/>
      <c r="EVM34" s="477"/>
      <c r="EVN34" s="477"/>
      <c r="EVO34" s="477"/>
      <c r="EVP34" s="477"/>
      <c r="EVQ34" s="477"/>
      <c r="EVR34" s="477"/>
      <c r="EVS34" s="477"/>
      <c r="EVT34" s="477"/>
      <c r="EVU34" s="477"/>
      <c r="EVV34" s="477"/>
      <c r="EVW34" s="477"/>
      <c r="EVX34" s="477"/>
      <c r="EVY34" s="477"/>
      <c r="EVZ34" s="477"/>
      <c r="EWA34" s="477"/>
      <c r="EWB34" s="477"/>
      <c r="EWC34" s="477"/>
      <c r="EWD34" s="477"/>
      <c r="EWE34" s="477"/>
      <c r="EWF34" s="477"/>
      <c r="EWG34" s="477"/>
      <c r="EWH34" s="477"/>
      <c r="EWI34" s="477"/>
      <c r="EWJ34" s="477"/>
      <c r="EWK34" s="477"/>
      <c r="EWL34" s="477"/>
      <c r="EWM34" s="477"/>
      <c r="EWN34" s="477"/>
      <c r="EWO34" s="477"/>
      <c r="EWP34" s="477"/>
      <c r="EWQ34" s="477"/>
      <c r="EWR34" s="477"/>
      <c r="EWS34" s="477"/>
      <c r="EWT34" s="477"/>
      <c r="EWU34" s="477"/>
      <c r="EWV34" s="477"/>
      <c r="EWW34" s="477"/>
      <c r="EWX34" s="477"/>
      <c r="EWY34" s="477"/>
      <c r="EWZ34" s="477"/>
      <c r="EXA34" s="477"/>
      <c r="EXB34" s="477"/>
      <c r="EXC34" s="477"/>
      <c r="EXD34" s="477"/>
      <c r="EXE34" s="477"/>
      <c r="EXF34" s="477"/>
      <c r="EXG34" s="477"/>
      <c r="EXH34" s="477"/>
      <c r="EXI34" s="477"/>
      <c r="EXJ34" s="477"/>
      <c r="EXK34" s="477"/>
      <c r="EXL34" s="477"/>
      <c r="EXM34" s="477"/>
      <c r="EXN34" s="477"/>
      <c r="EXO34" s="477"/>
      <c r="EXP34" s="477"/>
      <c r="EXQ34" s="477"/>
      <c r="EXR34" s="477"/>
      <c r="EXS34" s="477"/>
      <c r="EXT34" s="477"/>
      <c r="EXU34" s="477"/>
      <c r="EXV34" s="477"/>
      <c r="EXW34" s="477"/>
      <c r="EXX34" s="477"/>
      <c r="EXY34" s="477"/>
      <c r="EXZ34" s="477"/>
      <c r="EYA34" s="477"/>
      <c r="EYB34" s="477"/>
      <c r="EYC34" s="477"/>
      <c r="EYD34" s="477"/>
      <c r="EYE34" s="477"/>
      <c r="EYF34" s="477"/>
      <c r="EYG34" s="477"/>
      <c r="EYH34" s="477"/>
      <c r="EYI34" s="477"/>
      <c r="EYJ34" s="477"/>
      <c r="EYK34" s="477"/>
      <c r="EYL34" s="477"/>
      <c r="EYM34" s="477"/>
      <c r="EYN34" s="477"/>
      <c r="EYO34" s="477"/>
      <c r="EYP34" s="477"/>
      <c r="EYQ34" s="477"/>
      <c r="EYR34" s="477"/>
      <c r="EYS34" s="477"/>
      <c r="EYT34" s="477"/>
      <c r="EYU34" s="477"/>
      <c r="EYV34" s="477"/>
      <c r="EYW34" s="477"/>
      <c r="EYX34" s="477"/>
      <c r="EYY34" s="477"/>
      <c r="EYZ34" s="477"/>
      <c r="EZA34" s="477"/>
      <c r="EZB34" s="477"/>
      <c r="EZC34" s="477"/>
      <c r="EZD34" s="477"/>
      <c r="EZE34" s="477"/>
      <c r="EZF34" s="477"/>
      <c r="EZG34" s="477"/>
      <c r="EZH34" s="477"/>
      <c r="EZI34" s="477"/>
      <c r="EZJ34" s="477"/>
      <c r="EZK34" s="477"/>
      <c r="EZL34" s="477"/>
      <c r="EZM34" s="477"/>
      <c r="EZN34" s="477"/>
      <c r="EZO34" s="477"/>
      <c r="EZP34" s="477"/>
      <c r="EZQ34" s="477"/>
      <c r="EZR34" s="477"/>
      <c r="EZS34" s="477"/>
      <c r="EZT34" s="477"/>
      <c r="EZU34" s="477"/>
      <c r="EZV34" s="477"/>
      <c r="EZW34" s="477"/>
      <c r="EZX34" s="477"/>
      <c r="EZY34" s="477"/>
      <c r="EZZ34" s="477"/>
      <c r="FAA34" s="477"/>
      <c r="FAB34" s="477"/>
      <c r="FAC34" s="477"/>
      <c r="FAD34" s="477"/>
      <c r="FAE34" s="477"/>
      <c r="FAF34" s="477"/>
      <c r="FAG34" s="477"/>
      <c r="FAH34" s="477"/>
      <c r="FAI34" s="477"/>
      <c r="FAJ34" s="477"/>
      <c r="FAK34" s="477"/>
      <c r="FAL34" s="477"/>
      <c r="FAM34" s="477"/>
      <c r="FAN34" s="477"/>
      <c r="FAO34" s="477"/>
      <c r="FAP34" s="477"/>
      <c r="FAQ34" s="477"/>
      <c r="FAR34" s="477"/>
      <c r="FAS34" s="477"/>
      <c r="FAT34" s="477"/>
      <c r="FAU34" s="477"/>
      <c r="FAV34" s="477"/>
      <c r="FAW34" s="477"/>
      <c r="FAX34" s="477"/>
      <c r="FAY34" s="477"/>
      <c r="FAZ34" s="477"/>
      <c r="FBA34" s="477"/>
      <c r="FBB34" s="477"/>
      <c r="FBC34" s="477"/>
      <c r="FBD34" s="477"/>
      <c r="FBE34" s="477"/>
      <c r="FBF34" s="477"/>
      <c r="FBG34" s="477"/>
      <c r="FBH34" s="477"/>
      <c r="FBI34" s="477"/>
      <c r="FBJ34" s="477"/>
      <c r="FBK34" s="477"/>
      <c r="FBL34" s="477"/>
      <c r="FBM34" s="477"/>
      <c r="FBN34" s="477"/>
      <c r="FBO34" s="477"/>
      <c r="FBP34" s="477"/>
      <c r="FBQ34" s="477"/>
      <c r="FBR34" s="477"/>
      <c r="FBS34" s="477"/>
      <c r="FBT34" s="477"/>
      <c r="FBU34" s="477"/>
      <c r="FBV34" s="477"/>
      <c r="FBW34" s="477"/>
      <c r="FBX34" s="477"/>
      <c r="FBY34" s="477"/>
      <c r="FBZ34" s="477"/>
      <c r="FCA34" s="477"/>
      <c r="FCB34" s="477"/>
      <c r="FCC34" s="477"/>
      <c r="FCD34" s="477"/>
      <c r="FCE34" s="477"/>
      <c r="FCF34" s="477"/>
      <c r="FCG34" s="477"/>
      <c r="FCH34" s="477"/>
      <c r="FCI34" s="477"/>
      <c r="FCJ34" s="477"/>
      <c r="FCK34" s="477"/>
      <c r="FCL34" s="477"/>
      <c r="FCM34" s="477"/>
      <c r="FCN34" s="477"/>
      <c r="FCO34" s="477"/>
      <c r="FCP34" s="477"/>
      <c r="FCQ34" s="477"/>
      <c r="FCR34" s="477"/>
      <c r="FCS34" s="477"/>
      <c r="FCT34" s="477"/>
      <c r="FCU34" s="477"/>
      <c r="FCV34" s="477"/>
      <c r="FCW34" s="477"/>
      <c r="FCX34" s="477"/>
      <c r="FCY34" s="477"/>
      <c r="FCZ34" s="477"/>
      <c r="FDA34" s="477"/>
      <c r="FDB34" s="477"/>
      <c r="FDC34" s="477"/>
      <c r="FDD34" s="477"/>
      <c r="FDE34" s="477"/>
      <c r="FDF34" s="477"/>
      <c r="FDG34" s="477"/>
      <c r="FDH34" s="477"/>
      <c r="FDI34" s="477"/>
      <c r="FDJ34" s="477"/>
      <c r="FDK34" s="477"/>
      <c r="FDL34" s="477"/>
      <c r="FDM34" s="477"/>
      <c r="FDN34" s="477"/>
      <c r="FDO34" s="477"/>
      <c r="FDP34" s="477"/>
      <c r="FDQ34" s="477"/>
      <c r="FDR34" s="477"/>
      <c r="FDS34" s="477"/>
      <c r="FDT34" s="477"/>
      <c r="FDU34" s="477"/>
      <c r="FDV34" s="477"/>
      <c r="FDW34" s="477"/>
      <c r="FDX34" s="477"/>
      <c r="FDY34" s="477"/>
      <c r="FDZ34" s="477"/>
      <c r="FEA34" s="477"/>
      <c r="FEB34" s="477"/>
      <c r="FEC34" s="477"/>
      <c r="FED34" s="477"/>
      <c r="FEE34" s="477"/>
      <c r="FEF34" s="477"/>
      <c r="FEG34" s="477"/>
      <c r="FEH34" s="477"/>
      <c r="FEI34" s="477"/>
      <c r="FEJ34" s="477"/>
      <c r="FEK34" s="477"/>
      <c r="FEL34" s="477"/>
      <c r="FEM34" s="477"/>
      <c r="FEN34" s="477"/>
      <c r="FEO34" s="477"/>
      <c r="FEP34" s="477"/>
      <c r="FEQ34" s="477"/>
      <c r="FER34" s="477"/>
      <c r="FES34" s="477"/>
      <c r="FET34" s="477"/>
      <c r="FEU34" s="477"/>
      <c r="FEV34" s="477"/>
      <c r="FEW34" s="477"/>
      <c r="FEX34" s="477"/>
      <c r="FEY34" s="477"/>
      <c r="FEZ34" s="477"/>
      <c r="FFA34" s="477"/>
      <c r="FFB34" s="477"/>
      <c r="FFC34" s="477"/>
      <c r="FFD34" s="477"/>
      <c r="FFE34" s="477"/>
      <c r="FFF34" s="477"/>
      <c r="FFG34" s="477"/>
      <c r="FFH34" s="477"/>
      <c r="FFI34" s="477"/>
      <c r="FFJ34" s="477"/>
      <c r="FFK34" s="477"/>
      <c r="FFL34" s="477"/>
      <c r="FFM34" s="477"/>
      <c r="FFN34" s="477"/>
      <c r="FFO34" s="477"/>
      <c r="FFP34" s="477"/>
      <c r="FFQ34" s="477"/>
      <c r="FFR34" s="477"/>
      <c r="FFS34" s="477"/>
      <c r="FFT34" s="477"/>
      <c r="FFU34" s="477"/>
      <c r="FFV34" s="477"/>
      <c r="FFW34" s="477"/>
      <c r="FFX34" s="477"/>
      <c r="FFY34" s="477"/>
      <c r="FFZ34" s="477"/>
      <c r="FGA34" s="477"/>
      <c r="FGB34" s="477"/>
      <c r="FGC34" s="477"/>
      <c r="FGD34" s="477"/>
      <c r="FGE34" s="477"/>
      <c r="FGF34" s="477"/>
      <c r="FGG34" s="477"/>
      <c r="FGH34" s="477"/>
      <c r="FGI34" s="477"/>
      <c r="FGJ34" s="477"/>
      <c r="FGK34" s="477"/>
      <c r="FGL34" s="477"/>
      <c r="FGM34" s="477"/>
      <c r="FGN34" s="477"/>
      <c r="FGO34" s="477"/>
      <c r="FGP34" s="477"/>
      <c r="FGQ34" s="477"/>
      <c r="FGR34" s="477"/>
      <c r="FGS34" s="477"/>
      <c r="FGT34" s="477"/>
      <c r="FGU34" s="477"/>
      <c r="FGV34" s="477"/>
      <c r="FGW34" s="477"/>
      <c r="FGX34" s="477"/>
      <c r="FGY34" s="477"/>
      <c r="FGZ34" s="477"/>
      <c r="FHA34" s="477"/>
      <c r="FHB34" s="477"/>
      <c r="FHC34" s="477"/>
      <c r="FHD34" s="477"/>
      <c r="FHE34" s="477"/>
      <c r="FHF34" s="477"/>
      <c r="FHG34" s="477"/>
      <c r="FHH34" s="477"/>
      <c r="FHI34" s="477"/>
      <c r="FHJ34" s="477"/>
      <c r="FHK34" s="477"/>
      <c r="FHL34" s="477"/>
      <c r="FHM34" s="477"/>
      <c r="FHN34" s="477"/>
      <c r="FHO34" s="477"/>
      <c r="FHP34" s="477"/>
      <c r="FHQ34" s="477"/>
      <c r="FHR34" s="477"/>
      <c r="FHS34" s="477"/>
      <c r="FHT34" s="477"/>
      <c r="FHU34" s="477"/>
      <c r="FHV34" s="477"/>
      <c r="FHW34" s="477"/>
      <c r="FHX34" s="477"/>
      <c r="FHY34" s="477"/>
      <c r="FHZ34" s="477"/>
      <c r="FIA34" s="477"/>
      <c r="FIB34" s="477"/>
      <c r="FIC34" s="477"/>
      <c r="FID34" s="477"/>
      <c r="FIE34" s="477"/>
      <c r="FIF34" s="477"/>
      <c r="FIG34" s="477"/>
      <c r="FIH34" s="477"/>
      <c r="FII34" s="477"/>
      <c r="FIJ34" s="477"/>
      <c r="FIK34" s="477"/>
      <c r="FIL34" s="477"/>
      <c r="FIM34" s="477"/>
      <c r="FIN34" s="477"/>
      <c r="FIO34" s="477"/>
      <c r="FIP34" s="477"/>
      <c r="FIQ34" s="477"/>
      <c r="FIR34" s="477"/>
      <c r="FIS34" s="477"/>
      <c r="FIT34" s="477"/>
      <c r="FIU34" s="477"/>
      <c r="FIV34" s="477"/>
      <c r="FIW34" s="477"/>
      <c r="FIX34" s="477"/>
      <c r="FIY34" s="477"/>
      <c r="FIZ34" s="477"/>
      <c r="FJA34" s="477"/>
      <c r="FJB34" s="477"/>
      <c r="FJC34" s="477"/>
      <c r="FJD34" s="477"/>
      <c r="FJE34" s="477"/>
      <c r="FJF34" s="477"/>
      <c r="FJG34" s="477"/>
      <c r="FJH34" s="477"/>
      <c r="FJI34" s="477"/>
      <c r="FJJ34" s="477"/>
      <c r="FJK34" s="477"/>
      <c r="FJL34" s="477"/>
      <c r="FJM34" s="477"/>
      <c r="FJN34" s="477"/>
      <c r="FJO34" s="477"/>
      <c r="FJP34" s="477"/>
      <c r="FJQ34" s="477"/>
      <c r="FJR34" s="477"/>
      <c r="FJS34" s="477"/>
      <c r="FJT34" s="477"/>
      <c r="FJU34" s="477"/>
      <c r="FJV34" s="477"/>
      <c r="FJW34" s="477"/>
      <c r="FJX34" s="477"/>
      <c r="FJY34" s="477"/>
      <c r="FJZ34" s="477"/>
      <c r="FKA34" s="477"/>
      <c r="FKB34" s="477"/>
      <c r="FKC34" s="477"/>
      <c r="FKD34" s="477"/>
      <c r="FKE34" s="477"/>
      <c r="FKF34" s="477"/>
      <c r="FKG34" s="477"/>
      <c r="FKH34" s="477"/>
      <c r="FKI34" s="477"/>
      <c r="FKJ34" s="477"/>
      <c r="FKK34" s="477"/>
      <c r="FKL34" s="477"/>
      <c r="FKM34" s="477"/>
      <c r="FKN34" s="477"/>
      <c r="FKO34" s="477"/>
      <c r="FKP34" s="477"/>
      <c r="FKQ34" s="477"/>
      <c r="FKR34" s="477"/>
      <c r="FKS34" s="477"/>
      <c r="FKT34" s="477"/>
      <c r="FKU34" s="477"/>
      <c r="FKV34" s="477"/>
      <c r="FKW34" s="477"/>
      <c r="FKX34" s="477"/>
      <c r="FKY34" s="477"/>
      <c r="FKZ34" s="477"/>
      <c r="FLA34" s="477"/>
      <c r="FLB34" s="477"/>
      <c r="FLC34" s="477"/>
      <c r="FLD34" s="477"/>
      <c r="FLE34" s="477"/>
      <c r="FLF34" s="477"/>
      <c r="FLG34" s="477"/>
      <c r="FLH34" s="477"/>
      <c r="FLI34" s="477"/>
      <c r="FLJ34" s="477"/>
      <c r="FLK34" s="477"/>
      <c r="FLL34" s="477"/>
      <c r="FLM34" s="477"/>
      <c r="FLN34" s="477"/>
      <c r="FLO34" s="477"/>
      <c r="FLP34" s="477"/>
      <c r="FLQ34" s="477"/>
      <c r="FLR34" s="477"/>
      <c r="FLS34" s="477"/>
      <c r="FLT34" s="477"/>
      <c r="FLU34" s="477"/>
      <c r="FLV34" s="477"/>
      <c r="FLW34" s="477"/>
      <c r="FLX34" s="477"/>
      <c r="FLY34" s="477"/>
      <c r="FLZ34" s="477"/>
      <c r="FMA34" s="477"/>
      <c r="FMB34" s="477"/>
      <c r="FMC34" s="477"/>
      <c r="FMD34" s="477"/>
      <c r="FME34" s="477"/>
      <c r="FMF34" s="477"/>
      <c r="FMG34" s="477"/>
      <c r="FMH34" s="477"/>
      <c r="FMI34" s="477"/>
      <c r="FMJ34" s="477"/>
      <c r="FMK34" s="477"/>
      <c r="FML34" s="477"/>
      <c r="FMM34" s="477"/>
      <c r="FMN34" s="477"/>
      <c r="FMO34" s="477"/>
      <c r="FMP34" s="477"/>
      <c r="FMQ34" s="477"/>
      <c r="FMR34" s="477"/>
      <c r="FMS34" s="477"/>
      <c r="FMT34" s="477"/>
      <c r="FMU34" s="477"/>
      <c r="FMV34" s="477"/>
      <c r="FMW34" s="477"/>
      <c r="FMX34" s="477"/>
      <c r="FMY34" s="477"/>
      <c r="FMZ34" s="477"/>
      <c r="FNA34" s="477"/>
      <c r="FNB34" s="477"/>
      <c r="FNC34" s="477"/>
      <c r="FND34" s="477"/>
      <c r="FNE34" s="477"/>
      <c r="FNF34" s="477"/>
      <c r="FNG34" s="477"/>
      <c r="FNH34" s="477"/>
      <c r="FNI34" s="477"/>
      <c r="FNJ34" s="477"/>
      <c r="FNK34" s="477"/>
      <c r="FNL34" s="477"/>
      <c r="FNM34" s="477"/>
      <c r="FNN34" s="477"/>
      <c r="FNO34" s="477"/>
      <c r="FNP34" s="477"/>
      <c r="FNQ34" s="477"/>
      <c r="FNR34" s="477"/>
      <c r="FNS34" s="477"/>
      <c r="FNT34" s="477"/>
      <c r="FNU34" s="477"/>
      <c r="FNV34" s="477"/>
      <c r="FNW34" s="477"/>
      <c r="FNX34" s="477"/>
      <c r="FNY34" s="477"/>
      <c r="FNZ34" s="477"/>
      <c r="FOA34" s="477"/>
      <c r="FOB34" s="477"/>
      <c r="FOC34" s="477"/>
      <c r="FOD34" s="477"/>
      <c r="FOE34" s="477"/>
      <c r="FOF34" s="477"/>
      <c r="FOG34" s="477"/>
      <c r="FOH34" s="477"/>
      <c r="FOI34" s="477"/>
      <c r="FOJ34" s="477"/>
      <c r="FOK34" s="477"/>
      <c r="FOL34" s="477"/>
      <c r="FOM34" s="477"/>
      <c r="FON34" s="477"/>
      <c r="FOO34" s="477"/>
      <c r="FOP34" s="477"/>
      <c r="FOQ34" s="477"/>
      <c r="FOR34" s="477"/>
      <c r="FOS34" s="477"/>
      <c r="FOT34" s="477"/>
      <c r="FOU34" s="477"/>
      <c r="FOV34" s="477"/>
      <c r="FOW34" s="477"/>
      <c r="FOX34" s="477"/>
      <c r="FOY34" s="477"/>
      <c r="FOZ34" s="477"/>
      <c r="FPA34" s="477"/>
      <c r="FPB34" s="477"/>
      <c r="FPC34" s="477"/>
      <c r="FPD34" s="477"/>
      <c r="FPE34" s="477"/>
      <c r="FPF34" s="477"/>
      <c r="FPG34" s="477"/>
      <c r="FPH34" s="477"/>
      <c r="FPI34" s="477"/>
      <c r="FPJ34" s="477"/>
      <c r="FPK34" s="477"/>
      <c r="FPL34" s="477"/>
      <c r="FPM34" s="477"/>
      <c r="FPN34" s="477"/>
      <c r="FPO34" s="477"/>
      <c r="FPP34" s="477"/>
      <c r="FPQ34" s="477"/>
      <c r="FPR34" s="477"/>
      <c r="FPS34" s="477"/>
      <c r="FPT34" s="477"/>
      <c r="FPU34" s="477"/>
      <c r="FPV34" s="477"/>
      <c r="FPW34" s="477"/>
      <c r="FPX34" s="477"/>
      <c r="FPY34" s="477"/>
      <c r="FPZ34" s="477"/>
      <c r="FQA34" s="477"/>
      <c r="FQB34" s="477"/>
      <c r="FQC34" s="477"/>
      <c r="FQD34" s="477"/>
      <c r="FQE34" s="477"/>
      <c r="FQF34" s="477"/>
      <c r="FQG34" s="477"/>
      <c r="FQH34" s="477"/>
      <c r="FQI34" s="477"/>
      <c r="FQJ34" s="477"/>
      <c r="FQK34" s="477"/>
      <c r="FQL34" s="477"/>
      <c r="FQM34" s="477"/>
      <c r="FQN34" s="477"/>
      <c r="FQO34" s="477"/>
      <c r="FQP34" s="477"/>
      <c r="FQQ34" s="477"/>
      <c r="FQR34" s="477"/>
      <c r="FQS34" s="477"/>
      <c r="FQT34" s="477"/>
      <c r="FQU34" s="477"/>
      <c r="FQV34" s="477"/>
      <c r="FQW34" s="477"/>
      <c r="FQX34" s="477"/>
      <c r="FQY34" s="477"/>
      <c r="FQZ34" s="477"/>
      <c r="FRA34" s="477"/>
      <c r="FRB34" s="477"/>
      <c r="FRC34" s="477"/>
      <c r="FRD34" s="477"/>
      <c r="FRE34" s="477"/>
      <c r="FRF34" s="477"/>
      <c r="FRG34" s="477"/>
      <c r="FRH34" s="477"/>
      <c r="FRI34" s="477"/>
      <c r="FRJ34" s="477"/>
      <c r="FRK34" s="477"/>
      <c r="FRL34" s="477"/>
      <c r="FRM34" s="477"/>
      <c r="FRN34" s="477"/>
      <c r="FRO34" s="477"/>
      <c r="FRP34" s="477"/>
      <c r="FRQ34" s="477"/>
      <c r="FRR34" s="477"/>
      <c r="FRS34" s="477"/>
      <c r="FRT34" s="477"/>
      <c r="FRU34" s="477"/>
      <c r="FRV34" s="477"/>
      <c r="FRW34" s="477"/>
      <c r="FRX34" s="477"/>
      <c r="FRY34" s="477"/>
      <c r="FRZ34" s="477"/>
      <c r="FSA34" s="477"/>
      <c r="FSB34" s="477"/>
      <c r="FSC34" s="477"/>
      <c r="FSD34" s="477"/>
      <c r="FSE34" s="477"/>
      <c r="FSF34" s="477"/>
      <c r="FSG34" s="477"/>
      <c r="FSH34" s="477"/>
      <c r="FSI34" s="477"/>
      <c r="FSJ34" s="477"/>
      <c r="FSK34" s="477"/>
      <c r="FSL34" s="477"/>
      <c r="FSM34" s="477"/>
      <c r="FSN34" s="477"/>
      <c r="FSO34" s="477"/>
      <c r="FSP34" s="477"/>
      <c r="FSQ34" s="477"/>
      <c r="FSR34" s="477"/>
      <c r="FSS34" s="477"/>
      <c r="FST34" s="477"/>
      <c r="FSU34" s="477"/>
      <c r="FSV34" s="477"/>
      <c r="FSW34" s="477"/>
      <c r="FSX34" s="477"/>
      <c r="FSY34" s="477"/>
      <c r="FSZ34" s="477"/>
      <c r="FTA34" s="477"/>
      <c r="FTB34" s="477"/>
      <c r="FTC34" s="477"/>
      <c r="FTD34" s="477"/>
      <c r="FTE34" s="477"/>
      <c r="FTF34" s="477"/>
      <c r="FTG34" s="477"/>
      <c r="FTH34" s="477"/>
      <c r="FTI34" s="477"/>
      <c r="FTJ34" s="477"/>
      <c r="FTK34" s="477"/>
      <c r="FTL34" s="477"/>
      <c r="FTM34" s="477"/>
      <c r="FTN34" s="477"/>
      <c r="FTO34" s="477"/>
      <c r="FTP34" s="477"/>
      <c r="FTQ34" s="477"/>
      <c r="FTR34" s="477"/>
      <c r="FTS34" s="477"/>
      <c r="FTT34" s="477"/>
      <c r="FTU34" s="477"/>
      <c r="FTV34" s="477"/>
      <c r="FTW34" s="477"/>
      <c r="FTX34" s="477"/>
      <c r="FTY34" s="477"/>
      <c r="FTZ34" s="477"/>
      <c r="FUA34" s="477"/>
      <c r="FUB34" s="477"/>
      <c r="FUC34" s="477"/>
      <c r="FUD34" s="477"/>
      <c r="FUE34" s="477"/>
      <c r="FUF34" s="477"/>
      <c r="FUG34" s="477"/>
      <c r="FUH34" s="477"/>
      <c r="FUI34" s="477"/>
      <c r="FUJ34" s="477"/>
      <c r="FUK34" s="477"/>
      <c r="FUL34" s="477"/>
      <c r="FUM34" s="477"/>
      <c r="FUN34" s="477"/>
      <c r="FUO34" s="477"/>
      <c r="FUP34" s="477"/>
      <c r="FUQ34" s="477"/>
      <c r="FUR34" s="477"/>
      <c r="FUS34" s="477"/>
      <c r="FUT34" s="477"/>
      <c r="FUU34" s="477"/>
      <c r="FUV34" s="477"/>
      <c r="FUW34" s="477"/>
      <c r="FUX34" s="477"/>
      <c r="FUY34" s="477"/>
      <c r="FUZ34" s="477"/>
      <c r="FVA34" s="477"/>
      <c r="FVB34" s="477"/>
      <c r="FVC34" s="477"/>
      <c r="FVD34" s="477"/>
      <c r="FVE34" s="477"/>
      <c r="FVF34" s="477"/>
      <c r="FVG34" s="477"/>
      <c r="FVH34" s="477"/>
      <c r="FVI34" s="477"/>
      <c r="FVJ34" s="477"/>
      <c r="FVK34" s="477"/>
      <c r="FVL34" s="477"/>
      <c r="FVM34" s="477"/>
      <c r="FVN34" s="477"/>
      <c r="FVO34" s="477"/>
      <c r="FVP34" s="477"/>
      <c r="FVQ34" s="477"/>
      <c r="FVR34" s="477"/>
      <c r="FVS34" s="477"/>
      <c r="FVT34" s="477"/>
      <c r="FVU34" s="477"/>
      <c r="FVV34" s="477"/>
      <c r="FVW34" s="477"/>
      <c r="FVX34" s="477"/>
      <c r="FVY34" s="477"/>
      <c r="FVZ34" s="477"/>
      <c r="FWA34" s="477"/>
      <c r="FWB34" s="477"/>
      <c r="FWC34" s="477"/>
      <c r="FWD34" s="477"/>
      <c r="FWE34" s="477"/>
      <c r="FWF34" s="477"/>
      <c r="FWG34" s="477"/>
      <c r="FWH34" s="477"/>
      <c r="FWI34" s="477"/>
      <c r="FWJ34" s="477"/>
      <c r="FWK34" s="477"/>
      <c r="FWL34" s="477"/>
      <c r="FWM34" s="477"/>
    </row>
    <row r="35" spans="1:4667" s="530" customFormat="1" ht="77.25" customHeight="1" outlineLevel="1">
      <c r="A35" s="768" t="s">
        <v>320</v>
      </c>
      <c r="B35" s="770" t="s">
        <v>7</v>
      </c>
      <c r="C35" s="772" t="s">
        <v>329</v>
      </c>
      <c r="D35" s="532" t="s">
        <v>330</v>
      </c>
      <c r="E35" s="232"/>
      <c r="F35" s="399">
        <v>1</v>
      </c>
      <c r="G35" s="399">
        <v>1</v>
      </c>
      <c r="H35" s="400">
        <v>312679</v>
      </c>
      <c r="I35" s="400">
        <v>312679</v>
      </c>
      <c r="J35" s="82">
        <f>H35/I35</f>
        <v>1</v>
      </c>
      <c r="K35" s="416">
        <v>0</v>
      </c>
      <c r="L35" s="475">
        <v>1</v>
      </c>
      <c r="M35" s="475">
        <v>1</v>
      </c>
      <c r="N35" s="475">
        <v>1</v>
      </c>
      <c r="O35" s="189">
        <v>1</v>
      </c>
      <c r="P35" s="458"/>
      <c r="Q35" s="459"/>
      <c r="R35" s="575"/>
      <c r="S35" s="498" t="s">
        <v>683</v>
      </c>
      <c r="T35" s="571"/>
      <c r="U35" s="555"/>
      <c r="V35" s="555"/>
      <c r="W35" s="555"/>
      <c r="X35" s="555"/>
      <c r="Y35" s="555"/>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7"/>
      <c r="DV35" s="477"/>
      <c r="DW35" s="477"/>
      <c r="DX35" s="477"/>
      <c r="DY35" s="477"/>
      <c r="DZ35" s="477"/>
      <c r="EA35" s="477"/>
      <c r="EB35" s="477"/>
      <c r="EC35" s="477"/>
      <c r="ED35" s="477"/>
      <c r="EE35" s="477"/>
      <c r="EF35" s="477"/>
      <c r="EG35" s="477"/>
      <c r="EH35" s="477"/>
      <c r="EI35" s="477"/>
      <c r="EJ35" s="477"/>
      <c r="EK35" s="477"/>
      <c r="EL35" s="477"/>
      <c r="EM35" s="477"/>
      <c r="EN35" s="477"/>
      <c r="EO35" s="477"/>
      <c r="EP35" s="477"/>
      <c r="EQ35" s="477"/>
      <c r="ER35" s="477"/>
      <c r="ES35" s="477"/>
      <c r="ET35" s="477"/>
      <c r="EU35" s="477"/>
      <c r="EV35" s="477"/>
      <c r="EW35" s="477"/>
      <c r="EX35" s="477"/>
      <c r="EY35" s="477"/>
      <c r="EZ35" s="477"/>
      <c r="FA35" s="477"/>
      <c r="FB35" s="477"/>
      <c r="FC35" s="477"/>
      <c r="FD35" s="477"/>
      <c r="FE35" s="477"/>
      <c r="FF35" s="477"/>
      <c r="FG35" s="477"/>
      <c r="FH35" s="477"/>
      <c r="FI35" s="477"/>
      <c r="FJ35" s="477"/>
      <c r="FK35" s="477"/>
      <c r="FL35" s="477"/>
      <c r="FM35" s="477"/>
      <c r="FN35" s="477"/>
      <c r="FO35" s="477"/>
      <c r="FP35" s="477"/>
      <c r="FQ35" s="477"/>
      <c r="FR35" s="477"/>
      <c r="FS35" s="477"/>
      <c r="FT35" s="477"/>
      <c r="FU35" s="477"/>
      <c r="FV35" s="477"/>
      <c r="FW35" s="477"/>
      <c r="FX35" s="477"/>
      <c r="FY35" s="477"/>
      <c r="FZ35" s="477"/>
      <c r="GA35" s="477"/>
      <c r="GB35" s="477"/>
      <c r="GC35" s="477"/>
      <c r="GD35" s="477"/>
      <c r="GE35" s="477"/>
      <c r="GF35" s="477"/>
      <c r="GG35" s="477"/>
      <c r="GH35" s="477"/>
      <c r="GI35" s="477"/>
      <c r="GJ35" s="477"/>
      <c r="GK35" s="477"/>
      <c r="GL35" s="477"/>
      <c r="GM35" s="477"/>
      <c r="GN35" s="477"/>
      <c r="GO35" s="477"/>
      <c r="GP35" s="477"/>
      <c r="GQ35" s="477"/>
      <c r="GR35" s="477"/>
      <c r="GS35" s="477"/>
      <c r="GT35" s="477"/>
      <c r="GU35" s="477"/>
      <c r="GV35" s="477"/>
      <c r="GW35" s="477"/>
      <c r="GX35" s="477"/>
      <c r="GY35" s="477"/>
      <c r="GZ35" s="477"/>
      <c r="HA35" s="477"/>
      <c r="HB35" s="477"/>
      <c r="HC35" s="477"/>
      <c r="HD35" s="477"/>
      <c r="HE35" s="477"/>
      <c r="HF35" s="477"/>
      <c r="HG35" s="477"/>
      <c r="HH35" s="477"/>
      <c r="HI35" s="477"/>
      <c r="HJ35" s="477"/>
      <c r="HK35" s="477"/>
      <c r="HL35" s="477"/>
      <c r="HM35" s="477"/>
      <c r="HN35" s="477"/>
      <c r="HO35" s="477"/>
      <c r="HP35" s="477"/>
      <c r="HQ35" s="477"/>
      <c r="HR35" s="477"/>
      <c r="HS35" s="477"/>
      <c r="HT35" s="477"/>
      <c r="HU35" s="477"/>
      <c r="HV35" s="477"/>
      <c r="HW35" s="477"/>
      <c r="HX35" s="477"/>
      <c r="HY35" s="477"/>
      <c r="HZ35" s="477"/>
      <c r="IA35" s="477"/>
      <c r="IB35" s="477"/>
      <c r="IC35" s="477"/>
      <c r="ID35" s="477"/>
      <c r="IE35" s="477"/>
      <c r="IF35" s="477"/>
      <c r="IG35" s="477"/>
      <c r="IH35" s="477"/>
      <c r="II35" s="477"/>
      <c r="IJ35" s="477"/>
      <c r="IK35" s="477"/>
      <c r="IL35" s="477"/>
      <c r="IM35" s="477"/>
      <c r="IN35" s="477"/>
      <c r="IO35" s="477"/>
      <c r="IP35" s="477"/>
      <c r="IQ35" s="477"/>
      <c r="IR35" s="477"/>
      <c r="IS35" s="477"/>
      <c r="IT35" s="477"/>
      <c r="IU35" s="477"/>
      <c r="IV35" s="477"/>
      <c r="IW35" s="477"/>
      <c r="IX35" s="477"/>
      <c r="IY35" s="477"/>
      <c r="IZ35" s="477"/>
      <c r="JA35" s="477"/>
      <c r="JB35" s="477"/>
      <c r="JC35" s="477"/>
      <c r="JD35" s="477"/>
      <c r="JE35" s="477"/>
      <c r="JF35" s="477"/>
      <c r="JG35" s="477"/>
      <c r="JH35" s="477"/>
      <c r="JI35" s="477"/>
      <c r="JJ35" s="477"/>
      <c r="JK35" s="477"/>
      <c r="JL35" s="477"/>
      <c r="JM35" s="477"/>
      <c r="JN35" s="477"/>
      <c r="JO35" s="477"/>
      <c r="JP35" s="477"/>
      <c r="JQ35" s="477"/>
      <c r="JR35" s="477"/>
      <c r="JS35" s="477"/>
      <c r="JT35" s="477"/>
      <c r="JU35" s="477"/>
      <c r="JV35" s="477"/>
      <c r="JW35" s="477"/>
      <c r="JX35" s="477"/>
      <c r="JY35" s="477"/>
      <c r="JZ35" s="477"/>
      <c r="KA35" s="477"/>
      <c r="KB35" s="477"/>
      <c r="KC35" s="477"/>
      <c r="KD35" s="477"/>
      <c r="KE35" s="477"/>
      <c r="KF35" s="477"/>
      <c r="KG35" s="477"/>
      <c r="KH35" s="477"/>
      <c r="KI35" s="477"/>
      <c r="KJ35" s="477"/>
      <c r="KK35" s="477"/>
      <c r="KL35" s="477"/>
      <c r="KM35" s="477"/>
      <c r="KN35" s="477"/>
      <c r="KO35" s="477"/>
      <c r="KP35" s="477"/>
      <c r="KQ35" s="477"/>
      <c r="KR35" s="477"/>
      <c r="KS35" s="477"/>
      <c r="KT35" s="477"/>
      <c r="KU35" s="477"/>
      <c r="KV35" s="477"/>
      <c r="KW35" s="477"/>
      <c r="KX35" s="477"/>
      <c r="KY35" s="477"/>
      <c r="KZ35" s="477"/>
      <c r="LA35" s="477"/>
      <c r="LB35" s="477"/>
      <c r="LC35" s="477"/>
      <c r="LD35" s="477"/>
      <c r="LE35" s="477"/>
      <c r="LF35" s="477"/>
      <c r="LG35" s="477"/>
      <c r="LH35" s="477"/>
      <c r="LI35" s="477"/>
      <c r="LJ35" s="477"/>
      <c r="LK35" s="477"/>
      <c r="LL35" s="477"/>
      <c r="LM35" s="477"/>
      <c r="LN35" s="477"/>
      <c r="LO35" s="477"/>
      <c r="LP35" s="477"/>
      <c r="LQ35" s="477"/>
      <c r="LR35" s="477"/>
      <c r="LS35" s="477"/>
      <c r="LT35" s="477"/>
      <c r="LU35" s="477"/>
      <c r="LV35" s="477"/>
      <c r="LW35" s="477"/>
      <c r="LX35" s="477"/>
      <c r="LY35" s="477"/>
      <c r="LZ35" s="477"/>
      <c r="MA35" s="477"/>
      <c r="MB35" s="477"/>
      <c r="MC35" s="477"/>
      <c r="MD35" s="477"/>
      <c r="ME35" s="477"/>
      <c r="MF35" s="477"/>
      <c r="MG35" s="477"/>
      <c r="MH35" s="477"/>
      <c r="MI35" s="477"/>
      <c r="MJ35" s="477"/>
      <c r="MK35" s="477"/>
      <c r="ML35" s="477"/>
      <c r="MM35" s="477"/>
      <c r="MN35" s="477"/>
      <c r="MO35" s="477"/>
      <c r="MP35" s="477"/>
      <c r="MQ35" s="477"/>
      <c r="MR35" s="477"/>
      <c r="MS35" s="477"/>
      <c r="MT35" s="477"/>
      <c r="MU35" s="477"/>
      <c r="MV35" s="477"/>
      <c r="MW35" s="477"/>
      <c r="MX35" s="477"/>
      <c r="MY35" s="477"/>
      <c r="MZ35" s="477"/>
      <c r="NA35" s="477"/>
      <c r="NB35" s="477"/>
      <c r="NC35" s="477"/>
      <c r="ND35" s="477"/>
      <c r="NE35" s="477"/>
      <c r="NF35" s="477"/>
      <c r="NG35" s="477"/>
      <c r="NH35" s="477"/>
      <c r="NI35" s="477"/>
      <c r="NJ35" s="477"/>
      <c r="NK35" s="477"/>
      <c r="NL35" s="477"/>
      <c r="NM35" s="477"/>
      <c r="NN35" s="477"/>
      <c r="NO35" s="477"/>
      <c r="NP35" s="477"/>
      <c r="NQ35" s="477"/>
      <c r="NR35" s="477"/>
      <c r="NS35" s="477"/>
      <c r="NT35" s="477"/>
      <c r="NU35" s="477"/>
      <c r="NV35" s="477"/>
      <c r="NW35" s="477"/>
      <c r="NX35" s="477"/>
      <c r="NY35" s="477"/>
      <c r="NZ35" s="477"/>
      <c r="OA35" s="477"/>
      <c r="OB35" s="477"/>
      <c r="OC35" s="477"/>
      <c r="OD35" s="477"/>
      <c r="OE35" s="477"/>
      <c r="OF35" s="477"/>
      <c r="OG35" s="477"/>
      <c r="OH35" s="477"/>
      <c r="OI35" s="477"/>
      <c r="OJ35" s="477"/>
      <c r="OK35" s="477"/>
      <c r="OL35" s="477"/>
      <c r="OM35" s="477"/>
      <c r="ON35" s="477"/>
      <c r="OO35" s="477"/>
      <c r="OP35" s="477"/>
      <c r="OQ35" s="477"/>
      <c r="OR35" s="477"/>
      <c r="OS35" s="477"/>
      <c r="OT35" s="477"/>
      <c r="OU35" s="477"/>
      <c r="OV35" s="477"/>
      <c r="OW35" s="477"/>
      <c r="OX35" s="477"/>
      <c r="OY35" s="477"/>
      <c r="OZ35" s="477"/>
      <c r="PA35" s="477"/>
      <c r="PB35" s="477"/>
      <c r="PC35" s="477"/>
      <c r="PD35" s="477"/>
      <c r="PE35" s="477"/>
      <c r="PF35" s="477"/>
      <c r="PG35" s="477"/>
      <c r="PH35" s="477"/>
      <c r="PI35" s="477"/>
      <c r="PJ35" s="477"/>
      <c r="PK35" s="477"/>
      <c r="PL35" s="477"/>
      <c r="PM35" s="477"/>
      <c r="PN35" s="477"/>
      <c r="PO35" s="477"/>
      <c r="PP35" s="477"/>
      <c r="PQ35" s="477"/>
      <c r="PR35" s="477"/>
      <c r="PS35" s="477"/>
      <c r="PT35" s="477"/>
      <c r="PU35" s="477"/>
      <c r="PV35" s="477"/>
      <c r="PW35" s="477"/>
      <c r="PX35" s="477"/>
      <c r="PY35" s="477"/>
      <c r="PZ35" s="477"/>
      <c r="QA35" s="477"/>
      <c r="QB35" s="477"/>
      <c r="QC35" s="477"/>
      <c r="QD35" s="477"/>
      <c r="QE35" s="477"/>
      <c r="QF35" s="477"/>
      <c r="QG35" s="477"/>
      <c r="QH35" s="477"/>
      <c r="QI35" s="477"/>
      <c r="QJ35" s="477"/>
      <c r="QK35" s="477"/>
      <c r="QL35" s="477"/>
      <c r="QM35" s="477"/>
      <c r="QN35" s="477"/>
      <c r="QO35" s="477"/>
      <c r="QP35" s="477"/>
      <c r="QQ35" s="477"/>
      <c r="QR35" s="477"/>
      <c r="QS35" s="477"/>
      <c r="QT35" s="477"/>
      <c r="QU35" s="477"/>
      <c r="QV35" s="477"/>
      <c r="QW35" s="477"/>
      <c r="QX35" s="477"/>
      <c r="QY35" s="477"/>
      <c r="QZ35" s="477"/>
      <c r="RA35" s="477"/>
      <c r="RB35" s="477"/>
      <c r="RC35" s="477"/>
      <c r="RD35" s="477"/>
      <c r="RE35" s="477"/>
      <c r="RF35" s="477"/>
      <c r="RG35" s="477"/>
      <c r="RH35" s="477"/>
      <c r="RI35" s="477"/>
      <c r="RJ35" s="477"/>
      <c r="RK35" s="477"/>
      <c r="RL35" s="477"/>
      <c r="RM35" s="477"/>
      <c r="RN35" s="477"/>
      <c r="RO35" s="477"/>
      <c r="RP35" s="477"/>
      <c r="RQ35" s="477"/>
      <c r="RR35" s="477"/>
      <c r="RS35" s="477"/>
      <c r="RT35" s="477"/>
      <c r="RU35" s="477"/>
      <c r="RV35" s="477"/>
      <c r="RW35" s="477"/>
      <c r="RX35" s="477"/>
      <c r="RY35" s="477"/>
      <c r="RZ35" s="477"/>
      <c r="SA35" s="477"/>
      <c r="SB35" s="477"/>
      <c r="SC35" s="477"/>
      <c r="SD35" s="477"/>
      <c r="SE35" s="477"/>
      <c r="SF35" s="477"/>
      <c r="SG35" s="477"/>
      <c r="SH35" s="477"/>
      <c r="SI35" s="477"/>
      <c r="SJ35" s="477"/>
      <c r="SK35" s="477"/>
      <c r="SL35" s="477"/>
      <c r="SM35" s="477"/>
      <c r="SN35" s="477"/>
      <c r="SO35" s="477"/>
      <c r="SP35" s="477"/>
      <c r="SQ35" s="477"/>
      <c r="SR35" s="477"/>
      <c r="SS35" s="477"/>
      <c r="ST35" s="477"/>
      <c r="SU35" s="477"/>
      <c r="SV35" s="477"/>
      <c r="SW35" s="477"/>
      <c r="SX35" s="477"/>
      <c r="SY35" s="477"/>
      <c r="SZ35" s="477"/>
      <c r="TA35" s="477"/>
      <c r="TB35" s="477"/>
      <c r="TC35" s="477"/>
      <c r="TD35" s="477"/>
      <c r="TE35" s="477"/>
      <c r="TF35" s="477"/>
      <c r="TG35" s="477"/>
      <c r="TH35" s="477"/>
      <c r="TI35" s="477"/>
      <c r="TJ35" s="477"/>
      <c r="TK35" s="477"/>
      <c r="TL35" s="477"/>
      <c r="TM35" s="477"/>
      <c r="TN35" s="477"/>
      <c r="TO35" s="477"/>
      <c r="TP35" s="477"/>
      <c r="TQ35" s="477"/>
      <c r="TR35" s="477"/>
      <c r="TS35" s="477"/>
      <c r="TT35" s="477"/>
      <c r="TU35" s="477"/>
      <c r="TV35" s="477"/>
      <c r="TW35" s="477"/>
      <c r="TX35" s="477"/>
      <c r="TY35" s="477"/>
      <c r="TZ35" s="477"/>
      <c r="UA35" s="477"/>
      <c r="UB35" s="477"/>
      <c r="UC35" s="477"/>
      <c r="UD35" s="477"/>
      <c r="UE35" s="477"/>
      <c r="UF35" s="477"/>
      <c r="UG35" s="477"/>
      <c r="UH35" s="477"/>
      <c r="UI35" s="477"/>
      <c r="UJ35" s="477"/>
      <c r="UK35" s="477"/>
      <c r="UL35" s="477"/>
      <c r="UM35" s="477"/>
      <c r="UN35" s="477"/>
      <c r="UO35" s="477"/>
      <c r="UP35" s="477"/>
      <c r="UQ35" s="477"/>
      <c r="UR35" s="477"/>
      <c r="US35" s="477"/>
      <c r="UT35" s="477"/>
      <c r="UU35" s="477"/>
      <c r="UV35" s="477"/>
      <c r="UW35" s="477"/>
      <c r="UX35" s="477"/>
      <c r="UY35" s="477"/>
      <c r="UZ35" s="477"/>
      <c r="VA35" s="477"/>
      <c r="VB35" s="477"/>
      <c r="VC35" s="477"/>
      <c r="VD35" s="477"/>
      <c r="VE35" s="477"/>
      <c r="VF35" s="477"/>
      <c r="VG35" s="477"/>
      <c r="VH35" s="477"/>
      <c r="VI35" s="477"/>
      <c r="VJ35" s="477"/>
      <c r="VK35" s="477"/>
      <c r="VL35" s="477"/>
      <c r="VM35" s="477"/>
      <c r="VN35" s="477"/>
      <c r="VO35" s="477"/>
      <c r="VP35" s="477"/>
      <c r="VQ35" s="477"/>
      <c r="VR35" s="477"/>
      <c r="VS35" s="477"/>
      <c r="VT35" s="477"/>
      <c r="VU35" s="477"/>
      <c r="VV35" s="477"/>
      <c r="VW35" s="477"/>
      <c r="VX35" s="477"/>
      <c r="VY35" s="477"/>
      <c r="VZ35" s="477"/>
      <c r="WA35" s="477"/>
      <c r="WB35" s="477"/>
      <c r="WC35" s="477"/>
      <c r="WD35" s="477"/>
      <c r="WE35" s="477"/>
      <c r="WF35" s="477"/>
      <c r="WG35" s="477"/>
      <c r="WH35" s="477"/>
      <c r="WI35" s="477"/>
      <c r="WJ35" s="477"/>
      <c r="WK35" s="477"/>
      <c r="WL35" s="477"/>
      <c r="WM35" s="477"/>
      <c r="WN35" s="477"/>
      <c r="WO35" s="477"/>
      <c r="WP35" s="477"/>
      <c r="WQ35" s="477"/>
      <c r="WR35" s="477"/>
      <c r="WS35" s="477"/>
      <c r="WT35" s="477"/>
      <c r="WU35" s="477"/>
      <c r="WV35" s="477"/>
      <c r="WW35" s="477"/>
      <c r="WX35" s="477"/>
      <c r="WY35" s="477"/>
      <c r="WZ35" s="477"/>
      <c r="XA35" s="477"/>
      <c r="XB35" s="477"/>
      <c r="XC35" s="477"/>
      <c r="XD35" s="477"/>
      <c r="XE35" s="477"/>
      <c r="XF35" s="477"/>
      <c r="XG35" s="477"/>
      <c r="XH35" s="477"/>
      <c r="XI35" s="477"/>
      <c r="XJ35" s="477"/>
      <c r="XK35" s="477"/>
      <c r="XL35" s="477"/>
      <c r="XM35" s="477"/>
      <c r="XN35" s="477"/>
      <c r="XO35" s="477"/>
      <c r="XP35" s="477"/>
      <c r="XQ35" s="477"/>
      <c r="XR35" s="477"/>
      <c r="XS35" s="477"/>
      <c r="XT35" s="477"/>
      <c r="XU35" s="477"/>
      <c r="XV35" s="477"/>
      <c r="XW35" s="477"/>
      <c r="XX35" s="477"/>
      <c r="XY35" s="477"/>
      <c r="XZ35" s="477"/>
      <c r="YA35" s="477"/>
      <c r="YB35" s="477"/>
      <c r="YC35" s="477"/>
      <c r="YD35" s="477"/>
      <c r="YE35" s="477"/>
      <c r="YF35" s="477"/>
      <c r="YG35" s="477"/>
      <c r="YH35" s="477"/>
      <c r="YI35" s="477"/>
      <c r="YJ35" s="477"/>
      <c r="YK35" s="477"/>
      <c r="YL35" s="477"/>
      <c r="YM35" s="477"/>
      <c r="YN35" s="477"/>
      <c r="YO35" s="477"/>
      <c r="YP35" s="477"/>
      <c r="YQ35" s="477"/>
      <c r="YR35" s="477"/>
      <c r="YS35" s="477"/>
      <c r="YT35" s="477"/>
      <c r="YU35" s="477"/>
      <c r="YV35" s="477"/>
      <c r="YW35" s="477"/>
      <c r="YX35" s="477"/>
      <c r="YY35" s="477"/>
      <c r="YZ35" s="477"/>
      <c r="ZA35" s="477"/>
      <c r="ZB35" s="477"/>
      <c r="ZC35" s="477"/>
      <c r="ZD35" s="477"/>
      <c r="ZE35" s="477"/>
      <c r="ZF35" s="477"/>
      <c r="ZG35" s="477"/>
      <c r="ZH35" s="477"/>
      <c r="ZI35" s="477"/>
      <c r="ZJ35" s="477"/>
      <c r="ZK35" s="477"/>
      <c r="ZL35" s="477"/>
      <c r="ZM35" s="477"/>
      <c r="ZN35" s="477"/>
      <c r="ZO35" s="477"/>
      <c r="ZP35" s="477"/>
      <c r="ZQ35" s="477"/>
      <c r="ZR35" s="477"/>
      <c r="ZS35" s="477"/>
      <c r="ZT35" s="477"/>
      <c r="ZU35" s="477"/>
      <c r="ZV35" s="477"/>
      <c r="ZW35" s="477"/>
      <c r="ZX35" s="477"/>
      <c r="ZY35" s="477"/>
      <c r="ZZ35" s="477"/>
      <c r="AAA35" s="477"/>
      <c r="AAB35" s="477"/>
      <c r="AAC35" s="477"/>
      <c r="AAD35" s="477"/>
      <c r="AAE35" s="477"/>
      <c r="AAF35" s="477"/>
      <c r="AAG35" s="477"/>
      <c r="AAH35" s="477"/>
      <c r="AAI35" s="477"/>
      <c r="AAJ35" s="477"/>
      <c r="AAK35" s="477"/>
      <c r="AAL35" s="477"/>
      <c r="AAM35" s="477"/>
      <c r="AAN35" s="477"/>
      <c r="AAO35" s="477"/>
      <c r="AAP35" s="477"/>
      <c r="AAQ35" s="477"/>
      <c r="AAR35" s="477"/>
      <c r="AAS35" s="477"/>
      <c r="AAT35" s="477"/>
      <c r="AAU35" s="477"/>
      <c r="AAV35" s="477"/>
      <c r="AAW35" s="477"/>
      <c r="AAX35" s="477"/>
      <c r="AAY35" s="477"/>
      <c r="AAZ35" s="477"/>
      <c r="ABA35" s="477"/>
      <c r="ABB35" s="477"/>
      <c r="ABC35" s="477"/>
      <c r="ABD35" s="477"/>
      <c r="ABE35" s="477"/>
      <c r="ABF35" s="477"/>
      <c r="ABG35" s="477"/>
      <c r="ABH35" s="477"/>
      <c r="ABI35" s="477"/>
      <c r="ABJ35" s="477"/>
      <c r="ABK35" s="477"/>
      <c r="ABL35" s="477"/>
      <c r="ABM35" s="477"/>
      <c r="ABN35" s="477"/>
      <c r="ABO35" s="477"/>
      <c r="ABP35" s="477"/>
      <c r="ABQ35" s="477"/>
      <c r="ABR35" s="477"/>
      <c r="ABS35" s="477"/>
      <c r="ABT35" s="477"/>
      <c r="ABU35" s="477"/>
      <c r="ABV35" s="477"/>
      <c r="ABW35" s="477"/>
      <c r="ABX35" s="477"/>
      <c r="ABY35" s="477"/>
      <c r="ABZ35" s="477"/>
      <c r="ACA35" s="477"/>
      <c r="ACB35" s="477"/>
      <c r="ACC35" s="477"/>
      <c r="ACD35" s="477"/>
      <c r="ACE35" s="477"/>
      <c r="ACF35" s="477"/>
      <c r="ACG35" s="477"/>
      <c r="ACH35" s="477"/>
      <c r="ACI35" s="477"/>
      <c r="ACJ35" s="477"/>
      <c r="ACK35" s="477"/>
      <c r="ACL35" s="477"/>
      <c r="ACM35" s="477"/>
      <c r="ACN35" s="477"/>
      <c r="ACO35" s="477"/>
      <c r="ACP35" s="477"/>
      <c r="ACQ35" s="477"/>
      <c r="ACR35" s="477"/>
      <c r="ACS35" s="477"/>
      <c r="ACT35" s="477"/>
      <c r="ACU35" s="477"/>
      <c r="ACV35" s="477"/>
      <c r="ACW35" s="477"/>
      <c r="ACX35" s="477"/>
      <c r="ACY35" s="477"/>
      <c r="ACZ35" s="477"/>
      <c r="ADA35" s="477"/>
      <c r="ADB35" s="477"/>
      <c r="ADC35" s="477"/>
      <c r="ADD35" s="477"/>
      <c r="ADE35" s="477"/>
      <c r="ADF35" s="477"/>
      <c r="ADG35" s="477"/>
      <c r="ADH35" s="477"/>
      <c r="ADI35" s="477"/>
      <c r="ADJ35" s="477"/>
      <c r="ADK35" s="477"/>
      <c r="ADL35" s="477"/>
      <c r="ADM35" s="477"/>
      <c r="ADN35" s="477"/>
      <c r="ADO35" s="477"/>
      <c r="ADP35" s="477"/>
      <c r="ADQ35" s="477"/>
      <c r="ADR35" s="477"/>
      <c r="ADS35" s="477"/>
      <c r="ADT35" s="477"/>
      <c r="ADU35" s="477"/>
      <c r="ADV35" s="477"/>
      <c r="ADW35" s="477"/>
      <c r="ADX35" s="477"/>
      <c r="ADY35" s="477"/>
      <c r="ADZ35" s="477"/>
      <c r="AEA35" s="477"/>
      <c r="AEB35" s="477"/>
      <c r="AEC35" s="477"/>
      <c r="AED35" s="477"/>
      <c r="AEE35" s="477"/>
      <c r="AEF35" s="477"/>
      <c r="AEG35" s="477"/>
      <c r="AEH35" s="477"/>
      <c r="AEI35" s="477"/>
      <c r="AEJ35" s="477"/>
      <c r="AEK35" s="477"/>
      <c r="AEL35" s="477"/>
      <c r="AEM35" s="477"/>
      <c r="AEN35" s="477"/>
      <c r="AEO35" s="477"/>
      <c r="AEP35" s="477"/>
      <c r="AEQ35" s="477"/>
      <c r="AER35" s="477"/>
      <c r="AES35" s="477"/>
      <c r="AET35" s="477"/>
      <c r="AEU35" s="477"/>
      <c r="AEV35" s="477"/>
      <c r="AEW35" s="477"/>
      <c r="AEX35" s="477"/>
      <c r="AEY35" s="477"/>
      <c r="AEZ35" s="477"/>
      <c r="AFA35" s="477"/>
      <c r="AFB35" s="477"/>
      <c r="AFC35" s="477"/>
      <c r="AFD35" s="477"/>
      <c r="AFE35" s="477"/>
      <c r="AFF35" s="477"/>
      <c r="AFG35" s="477"/>
      <c r="AFH35" s="477"/>
      <c r="AFI35" s="477"/>
      <c r="AFJ35" s="477"/>
      <c r="AFK35" s="477"/>
      <c r="AFL35" s="477"/>
      <c r="AFM35" s="477"/>
      <c r="AFN35" s="477"/>
      <c r="AFO35" s="477"/>
      <c r="AFP35" s="477"/>
      <c r="AFQ35" s="477"/>
      <c r="AFR35" s="477"/>
      <c r="AFS35" s="477"/>
      <c r="AFT35" s="477"/>
      <c r="AFU35" s="477"/>
      <c r="AFV35" s="477"/>
      <c r="AFW35" s="477"/>
      <c r="AFX35" s="477"/>
      <c r="AFY35" s="477"/>
      <c r="AFZ35" s="477"/>
      <c r="AGA35" s="477"/>
      <c r="AGB35" s="477"/>
      <c r="AGC35" s="477"/>
      <c r="AGD35" s="477"/>
      <c r="AGE35" s="477"/>
      <c r="AGF35" s="477"/>
      <c r="AGG35" s="477"/>
      <c r="AGH35" s="477"/>
      <c r="AGI35" s="477"/>
      <c r="AGJ35" s="477"/>
      <c r="AGK35" s="477"/>
      <c r="AGL35" s="477"/>
      <c r="AGM35" s="477"/>
      <c r="AGN35" s="477"/>
      <c r="AGO35" s="477"/>
      <c r="AGP35" s="477"/>
      <c r="AGQ35" s="477"/>
      <c r="AGR35" s="477"/>
      <c r="AGS35" s="477"/>
      <c r="AGT35" s="477"/>
      <c r="AGU35" s="477"/>
      <c r="AGV35" s="477"/>
      <c r="AGW35" s="477"/>
      <c r="AGX35" s="477"/>
      <c r="AGY35" s="477"/>
      <c r="AGZ35" s="477"/>
      <c r="AHA35" s="477"/>
      <c r="AHB35" s="477"/>
      <c r="AHC35" s="477"/>
      <c r="AHD35" s="477"/>
      <c r="AHE35" s="477"/>
      <c r="AHF35" s="477"/>
      <c r="AHG35" s="477"/>
      <c r="AHH35" s="477"/>
      <c r="AHI35" s="477"/>
      <c r="AHJ35" s="477"/>
      <c r="AHK35" s="477"/>
      <c r="AHL35" s="477"/>
      <c r="AHM35" s="477"/>
      <c r="AHN35" s="477"/>
      <c r="AHO35" s="477"/>
      <c r="AHP35" s="477"/>
      <c r="AHQ35" s="477"/>
      <c r="AHR35" s="477"/>
      <c r="AHS35" s="477"/>
      <c r="AHT35" s="477"/>
      <c r="AHU35" s="477"/>
      <c r="AHV35" s="477"/>
      <c r="AHW35" s="477"/>
      <c r="AHX35" s="477"/>
      <c r="AHY35" s="477"/>
      <c r="AHZ35" s="477"/>
      <c r="AIA35" s="477"/>
      <c r="AIB35" s="477"/>
      <c r="AIC35" s="477"/>
      <c r="AID35" s="477"/>
      <c r="AIE35" s="477"/>
      <c r="AIF35" s="477"/>
      <c r="AIG35" s="477"/>
      <c r="AIH35" s="477"/>
      <c r="AII35" s="477"/>
      <c r="AIJ35" s="477"/>
      <c r="AIK35" s="477"/>
      <c r="AIL35" s="477"/>
      <c r="AIM35" s="477"/>
      <c r="AIN35" s="477"/>
      <c r="AIO35" s="477"/>
      <c r="AIP35" s="477"/>
      <c r="AIQ35" s="477"/>
      <c r="AIR35" s="477"/>
      <c r="AIS35" s="477"/>
      <c r="AIT35" s="477"/>
      <c r="AIU35" s="477"/>
      <c r="AIV35" s="477"/>
      <c r="AIW35" s="477"/>
      <c r="AIX35" s="477"/>
      <c r="AIY35" s="477"/>
      <c r="AIZ35" s="477"/>
      <c r="AJA35" s="477"/>
      <c r="AJB35" s="477"/>
      <c r="AJC35" s="477"/>
      <c r="AJD35" s="477"/>
      <c r="AJE35" s="477"/>
      <c r="AJF35" s="477"/>
      <c r="AJG35" s="477"/>
      <c r="AJH35" s="477"/>
      <c r="AJI35" s="477"/>
      <c r="AJJ35" s="477"/>
      <c r="AJK35" s="477"/>
      <c r="AJL35" s="477"/>
      <c r="AJM35" s="477"/>
      <c r="AJN35" s="477"/>
      <c r="AJO35" s="477"/>
      <c r="AJP35" s="477"/>
      <c r="AJQ35" s="477"/>
      <c r="AJR35" s="477"/>
      <c r="AJS35" s="477"/>
      <c r="AJT35" s="477"/>
      <c r="AJU35" s="477"/>
      <c r="AJV35" s="477"/>
      <c r="AJW35" s="477"/>
      <c r="AJX35" s="477"/>
      <c r="AJY35" s="477"/>
      <c r="AJZ35" s="477"/>
      <c r="AKA35" s="477"/>
      <c r="AKB35" s="477"/>
      <c r="AKC35" s="477"/>
      <c r="AKD35" s="477"/>
      <c r="AKE35" s="477"/>
      <c r="AKF35" s="477"/>
      <c r="AKG35" s="477"/>
      <c r="AKH35" s="477"/>
      <c r="AKI35" s="477"/>
      <c r="AKJ35" s="477"/>
      <c r="AKK35" s="477"/>
      <c r="AKL35" s="477"/>
      <c r="AKM35" s="477"/>
      <c r="AKN35" s="477"/>
      <c r="AKO35" s="477"/>
      <c r="AKP35" s="477"/>
      <c r="AKQ35" s="477"/>
      <c r="AKR35" s="477"/>
      <c r="AKS35" s="477"/>
      <c r="AKT35" s="477"/>
      <c r="AKU35" s="477"/>
      <c r="AKV35" s="477"/>
      <c r="AKW35" s="477"/>
      <c r="AKX35" s="477"/>
      <c r="AKY35" s="477"/>
      <c r="AKZ35" s="477"/>
      <c r="ALA35" s="477"/>
      <c r="ALB35" s="477"/>
      <c r="ALC35" s="477"/>
      <c r="ALD35" s="477"/>
      <c r="ALE35" s="477"/>
      <c r="ALF35" s="477"/>
      <c r="ALG35" s="477"/>
      <c r="ALH35" s="477"/>
      <c r="ALI35" s="477"/>
      <c r="ALJ35" s="477"/>
      <c r="ALK35" s="477"/>
      <c r="ALL35" s="477"/>
      <c r="ALM35" s="477"/>
      <c r="ALN35" s="477"/>
      <c r="ALO35" s="477"/>
      <c r="ALP35" s="477"/>
      <c r="ALQ35" s="477"/>
      <c r="ALR35" s="477"/>
      <c r="ALS35" s="477"/>
      <c r="ALT35" s="477"/>
      <c r="ALU35" s="477"/>
      <c r="ALV35" s="477"/>
      <c r="ALW35" s="477"/>
      <c r="ALX35" s="477"/>
      <c r="ALY35" s="477"/>
      <c r="ALZ35" s="477"/>
      <c r="AMA35" s="477"/>
      <c r="AMB35" s="477"/>
      <c r="AMC35" s="477"/>
      <c r="AMD35" s="477"/>
      <c r="AME35" s="477"/>
      <c r="AMF35" s="477"/>
      <c r="AMG35" s="477"/>
      <c r="AMH35" s="477"/>
      <c r="AMI35" s="477"/>
      <c r="AMJ35" s="477"/>
      <c r="AMK35" s="477"/>
      <c r="AML35" s="477"/>
      <c r="AMM35" s="477"/>
      <c r="AMN35" s="477"/>
      <c r="AMO35" s="477"/>
      <c r="AMP35" s="477"/>
      <c r="AMQ35" s="477"/>
      <c r="AMR35" s="477"/>
      <c r="AMS35" s="477"/>
      <c r="AMT35" s="477"/>
      <c r="AMU35" s="477"/>
      <c r="AMV35" s="477"/>
      <c r="AMW35" s="477"/>
      <c r="AMX35" s="477"/>
      <c r="AMY35" s="477"/>
      <c r="AMZ35" s="477"/>
      <c r="ANA35" s="477"/>
      <c r="ANB35" s="477"/>
      <c r="ANC35" s="477"/>
      <c r="AND35" s="477"/>
      <c r="ANE35" s="477"/>
      <c r="ANF35" s="477"/>
      <c r="ANG35" s="477"/>
      <c r="ANH35" s="477"/>
      <c r="ANI35" s="477"/>
      <c r="ANJ35" s="477"/>
      <c r="ANK35" s="477"/>
      <c r="ANL35" s="477"/>
      <c r="ANM35" s="477"/>
      <c r="ANN35" s="477"/>
      <c r="ANO35" s="477"/>
      <c r="ANP35" s="477"/>
      <c r="ANQ35" s="477"/>
      <c r="ANR35" s="477"/>
      <c r="ANS35" s="477"/>
      <c r="ANT35" s="477"/>
      <c r="ANU35" s="477"/>
      <c r="ANV35" s="477"/>
      <c r="ANW35" s="477"/>
      <c r="ANX35" s="477"/>
      <c r="ANY35" s="477"/>
      <c r="ANZ35" s="477"/>
      <c r="AOA35" s="477"/>
      <c r="AOB35" s="477"/>
      <c r="AOC35" s="477"/>
      <c r="AOD35" s="477"/>
      <c r="AOE35" s="477"/>
      <c r="AOF35" s="477"/>
      <c r="AOG35" s="477"/>
      <c r="AOH35" s="477"/>
      <c r="AOI35" s="477"/>
      <c r="AOJ35" s="477"/>
      <c r="AOK35" s="477"/>
      <c r="AOL35" s="477"/>
      <c r="AOM35" s="477"/>
      <c r="AON35" s="477"/>
      <c r="AOO35" s="477"/>
      <c r="AOP35" s="477"/>
      <c r="AOQ35" s="477"/>
      <c r="AOR35" s="477"/>
      <c r="AOS35" s="477"/>
      <c r="AOT35" s="477"/>
      <c r="AOU35" s="477"/>
      <c r="AOV35" s="477"/>
      <c r="AOW35" s="477"/>
      <c r="AOX35" s="477"/>
      <c r="AOY35" s="477"/>
      <c r="AOZ35" s="477"/>
      <c r="APA35" s="477"/>
      <c r="APB35" s="477"/>
      <c r="APC35" s="477"/>
      <c r="APD35" s="477"/>
      <c r="APE35" s="477"/>
      <c r="APF35" s="477"/>
      <c r="APG35" s="477"/>
      <c r="APH35" s="477"/>
      <c r="API35" s="477"/>
      <c r="APJ35" s="477"/>
      <c r="APK35" s="477"/>
      <c r="APL35" s="477"/>
      <c r="APM35" s="477"/>
      <c r="APN35" s="477"/>
      <c r="APO35" s="477"/>
      <c r="APP35" s="477"/>
      <c r="APQ35" s="477"/>
      <c r="APR35" s="477"/>
      <c r="APS35" s="477"/>
      <c r="APT35" s="477"/>
      <c r="APU35" s="477"/>
      <c r="APV35" s="477"/>
      <c r="APW35" s="477"/>
      <c r="APX35" s="477"/>
      <c r="APY35" s="477"/>
      <c r="APZ35" s="477"/>
      <c r="AQA35" s="477"/>
      <c r="AQB35" s="477"/>
      <c r="AQC35" s="477"/>
      <c r="AQD35" s="477"/>
      <c r="AQE35" s="477"/>
      <c r="AQF35" s="477"/>
      <c r="AQG35" s="477"/>
      <c r="AQH35" s="477"/>
      <c r="AQI35" s="477"/>
      <c r="AQJ35" s="477"/>
      <c r="AQK35" s="477"/>
      <c r="AQL35" s="477"/>
      <c r="AQM35" s="477"/>
      <c r="AQN35" s="477"/>
      <c r="AQO35" s="477"/>
      <c r="AQP35" s="477"/>
      <c r="AQQ35" s="477"/>
      <c r="AQR35" s="477"/>
      <c r="AQS35" s="477"/>
      <c r="AQT35" s="477"/>
      <c r="AQU35" s="477"/>
      <c r="AQV35" s="477"/>
      <c r="AQW35" s="477"/>
      <c r="AQX35" s="477"/>
      <c r="AQY35" s="477"/>
      <c r="AQZ35" s="477"/>
      <c r="ARA35" s="477"/>
      <c r="ARB35" s="477"/>
      <c r="ARC35" s="477"/>
      <c r="ARD35" s="477"/>
      <c r="ARE35" s="477"/>
      <c r="ARF35" s="477"/>
      <c r="ARG35" s="477"/>
      <c r="ARH35" s="477"/>
      <c r="ARI35" s="477"/>
      <c r="ARJ35" s="477"/>
      <c r="ARK35" s="477"/>
      <c r="ARL35" s="477"/>
      <c r="ARM35" s="477"/>
      <c r="ARN35" s="477"/>
      <c r="ARO35" s="477"/>
      <c r="ARP35" s="477"/>
      <c r="ARQ35" s="477"/>
      <c r="ARR35" s="477"/>
      <c r="ARS35" s="477"/>
      <c r="ART35" s="477"/>
      <c r="ARU35" s="477"/>
      <c r="ARV35" s="477"/>
      <c r="ARW35" s="477"/>
      <c r="ARX35" s="477"/>
      <c r="ARY35" s="477"/>
      <c r="ARZ35" s="477"/>
      <c r="ASA35" s="477"/>
      <c r="ASB35" s="477"/>
      <c r="ASC35" s="477"/>
      <c r="ASD35" s="477"/>
      <c r="ASE35" s="477"/>
      <c r="ASF35" s="477"/>
      <c r="ASG35" s="477"/>
      <c r="ASH35" s="477"/>
      <c r="ASI35" s="477"/>
      <c r="ASJ35" s="477"/>
      <c r="ASK35" s="477"/>
      <c r="ASL35" s="477"/>
      <c r="ASM35" s="477"/>
      <c r="ASN35" s="477"/>
      <c r="ASO35" s="477"/>
      <c r="ASP35" s="477"/>
      <c r="ASQ35" s="477"/>
      <c r="ASR35" s="477"/>
      <c r="ASS35" s="477"/>
      <c r="AST35" s="477"/>
      <c r="ASU35" s="477"/>
      <c r="ASV35" s="477"/>
      <c r="ASW35" s="477"/>
      <c r="ASX35" s="477"/>
      <c r="ASY35" s="477"/>
      <c r="ASZ35" s="477"/>
      <c r="ATA35" s="477"/>
      <c r="ATB35" s="477"/>
      <c r="ATC35" s="477"/>
      <c r="ATD35" s="477"/>
      <c r="ATE35" s="477"/>
      <c r="ATF35" s="477"/>
      <c r="ATG35" s="477"/>
      <c r="ATH35" s="477"/>
      <c r="ATI35" s="477"/>
      <c r="ATJ35" s="477"/>
      <c r="ATK35" s="477"/>
      <c r="ATL35" s="477"/>
      <c r="ATM35" s="477"/>
      <c r="ATN35" s="477"/>
      <c r="ATO35" s="477"/>
      <c r="ATP35" s="477"/>
      <c r="ATQ35" s="477"/>
      <c r="ATR35" s="477"/>
      <c r="ATS35" s="477"/>
      <c r="ATT35" s="477"/>
      <c r="ATU35" s="477"/>
      <c r="ATV35" s="477"/>
      <c r="ATW35" s="477"/>
      <c r="ATX35" s="477"/>
      <c r="ATY35" s="477"/>
      <c r="ATZ35" s="477"/>
      <c r="AUA35" s="477"/>
      <c r="AUB35" s="477"/>
      <c r="AUC35" s="477"/>
      <c r="AUD35" s="477"/>
      <c r="AUE35" s="477"/>
      <c r="AUF35" s="477"/>
      <c r="AUG35" s="477"/>
      <c r="AUH35" s="477"/>
      <c r="AUI35" s="477"/>
      <c r="AUJ35" s="477"/>
      <c r="AUK35" s="477"/>
      <c r="AUL35" s="477"/>
      <c r="AUM35" s="477"/>
      <c r="AUN35" s="477"/>
      <c r="AUO35" s="477"/>
      <c r="AUP35" s="477"/>
      <c r="AUQ35" s="477"/>
      <c r="AUR35" s="477"/>
      <c r="AUS35" s="477"/>
      <c r="AUT35" s="477"/>
      <c r="AUU35" s="477"/>
      <c r="AUV35" s="477"/>
      <c r="AUW35" s="477"/>
      <c r="AUX35" s="477"/>
      <c r="AUY35" s="477"/>
      <c r="AUZ35" s="477"/>
      <c r="AVA35" s="477"/>
      <c r="AVB35" s="477"/>
      <c r="AVC35" s="477"/>
      <c r="AVD35" s="477"/>
      <c r="AVE35" s="477"/>
      <c r="AVF35" s="477"/>
      <c r="AVG35" s="477"/>
      <c r="AVH35" s="477"/>
      <c r="AVI35" s="477"/>
      <c r="AVJ35" s="477"/>
      <c r="AVK35" s="477"/>
      <c r="AVL35" s="477"/>
      <c r="AVM35" s="477"/>
      <c r="AVN35" s="477"/>
      <c r="AVO35" s="477"/>
      <c r="AVP35" s="477"/>
      <c r="AVQ35" s="477"/>
      <c r="AVR35" s="477"/>
      <c r="AVS35" s="477"/>
      <c r="AVT35" s="477"/>
      <c r="AVU35" s="477"/>
      <c r="AVV35" s="477"/>
      <c r="AVW35" s="477"/>
      <c r="AVX35" s="477"/>
      <c r="AVY35" s="477"/>
      <c r="AVZ35" s="477"/>
      <c r="AWA35" s="477"/>
      <c r="AWB35" s="477"/>
      <c r="AWC35" s="477"/>
      <c r="AWD35" s="477"/>
      <c r="AWE35" s="477"/>
      <c r="AWF35" s="477"/>
      <c r="AWG35" s="477"/>
      <c r="AWH35" s="477"/>
      <c r="AWI35" s="477"/>
      <c r="AWJ35" s="477"/>
      <c r="AWK35" s="477"/>
      <c r="AWL35" s="477"/>
      <c r="AWM35" s="477"/>
      <c r="AWN35" s="477"/>
      <c r="AWO35" s="477"/>
      <c r="AWP35" s="477"/>
      <c r="AWQ35" s="477"/>
      <c r="AWR35" s="477"/>
      <c r="AWS35" s="477"/>
      <c r="AWT35" s="477"/>
      <c r="AWU35" s="477"/>
      <c r="AWV35" s="477"/>
      <c r="AWW35" s="477"/>
      <c r="AWX35" s="477"/>
      <c r="AWY35" s="477"/>
      <c r="AWZ35" s="477"/>
      <c r="AXA35" s="477"/>
      <c r="AXB35" s="477"/>
      <c r="AXC35" s="477"/>
      <c r="AXD35" s="477"/>
      <c r="AXE35" s="477"/>
      <c r="AXF35" s="477"/>
      <c r="AXG35" s="477"/>
      <c r="AXH35" s="477"/>
      <c r="AXI35" s="477"/>
      <c r="AXJ35" s="477"/>
      <c r="AXK35" s="477"/>
      <c r="AXL35" s="477"/>
      <c r="AXM35" s="477"/>
      <c r="AXN35" s="477"/>
      <c r="AXO35" s="477"/>
      <c r="AXP35" s="477"/>
      <c r="AXQ35" s="477"/>
      <c r="AXR35" s="477"/>
      <c r="AXS35" s="477"/>
      <c r="AXT35" s="477"/>
      <c r="AXU35" s="477"/>
      <c r="AXV35" s="477"/>
      <c r="AXW35" s="477"/>
      <c r="AXX35" s="477"/>
      <c r="AXY35" s="477"/>
      <c r="AXZ35" s="477"/>
      <c r="AYA35" s="477"/>
      <c r="AYB35" s="477"/>
      <c r="AYC35" s="477"/>
      <c r="AYD35" s="477"/>
      <c r="AYE35" s="477"/>
      <c r="AYF35" s="477"/>
      <c r="AYG35" s="477"/>
      <c r="AYH35" s="477"/>
      <c r="AYI35" s="477"/>
      <c r="AYJ35" s="477"/>
      <c r="AYK35" s="477"/>
      <c r="AYL35" s="477"/>
      <c r="AYM35" s="477"/>
      <c r="AYN35" s="477"/>
      <c r="AYO35" s="477"/>
      <c r="AYP35" s="477"/>
      <c r="AYQ35" s="477"/>
      <c r="AYR35" s="477"/>
      <c r="AYS35" s="477"/>
      <c r="AYT35" s="477"/>
      <c r="AYU35" s="477"/>
      <c r="AYV35" s="477"/>
      <c r="AYW35" s="477"/>
      <c r="AYX35" s="477"/>
      <c r="AYY35" s="477"/>
      <c r="AYZ35" s="477"/>
      <c r="AZA35" s="477"/>
      <c r="AZB35" s="477"/>
      <c r="AZC35" s="477"/>
      <c r="AZD35" s="477"/>
      <c r="AZE35" s="477"/>
      <c r="AZF35" s="477"/>
      <c r="AZG35" s="477"/>
      <c r="AZH35" s="477"/>
      <c r="AZI35" s="477"/>
      <c r="AZJ35" s="477"/>
      <c r="AZK35" s="477"/>
      <c r="AZL35" s="477"/>
      <c r="AZM35" s="477"/>
      <c r="AZN35" s="477"/>
      <c r="AZO35" s="477"/>
      <c r="AZP35" s="477"/>
      <c r="AZQ35" s="477"/>
      <c r="AZR35" s="477"/>
      <c r="AZS35" s="477"/>
      <c r="AZT35" s="477"/>
      <c r="AZU35" s="477"/>
      <c r="AZV35" s="477"/>
      <c r="AZW35" s="477"/>
      <c r="AZX35" s="477"/>
      <c r="AZY35" s="477"/>
      <c r="AZZ35" s="477"/>
      <c r="BAA35" s="477"/>
      <c r="BAB35" s="477"/>
      <c r="BAC35" s="477"/>
      <c r="BAD35" s="477"/>
      <c r="BAE35" s="477"/>
      <c r="BAF35" s="477"/>
      <c r="BAG35" s="477"/>
      <c r="BAH35" s="477"/>
      <c r="BAI35" s="477"/>
      <c r="BAJ35" s="477"/>
      <c r="BAK35" s="477"/>
      <c r="BAL35" s="477"/>
      <c r="BAM35" s="477"/>
      <c r="BAN35" s="477"/>
      <c r="BAO35" s="477"/>
      <c r="BAP35" s="477"/>
      <c r="BAQ35" s="477"/>
      <c r="BAR35" s="477"/>
      <c r="BAS35" s="477"/>
      <c r="BAT35" s="477"/>
      <c r="BAU35" s="477"/>
      <c r="BAV35" s="477"/>
      <c r="BAW35" s="477"/>
      <c r="BAX35" s="477"/>
      <c r="BAY35" s="477"/>
      <c r="BAZ35" s="477"/>
      <c r="BBA35" s="477"/>
      <c r="BBB35" s="477"/>
      <c r="BBC35" s="477"/>
      <c r="BBD35" s="477"/>
      <c r="BBE35" s="477"/>
      <c r="BBF35" s="477"/>
      <c r="BBG35" s="477"/>
      <c r="BBH35" s="477"/>
      <c r="BBI35" s="477"/>
      <c r="BBJ35" s="477"/>
      <c r="BBK35" s="477"/>
      <c r="BBL35" s="477"/>
      <c r="BBM35" s="477"/>
      <c r="BBN35" s="477"/>
      <c r="BBO35" s="477"/>
      <c r="BBP35" s="477"/>
      <c r="BBQ35" s="477"/>
      <c r="BBR35" s="477"/>
      <c r="BBS35" s="477"/>
      <c r="BBT35" s="477"/>
      <c r="BBU35" s="477"/>
      <c r="BBV35" s="477"/>
      <c r="BBW35" s="477"/>
      <c r="BBX35" s="477"/>
      <c r="BBY35" s="477"/>
      <c r="BBZ35" s="477"/>
      <c r="BCA35" s="477"/>
      <c r="BCB35" s="477"/>
      <c r="BCC35" s="477"/>
      <c r="BCD35" s="477"/>
      <c r="BCE35" s="477"/>
      <c r="BCF35" s="477"/>
      <c r="BCG35" s="477"/>
      <c r="BCH35" s="477"/>
      <c r="BCI35" s="477"/>
      <c r="BCJ35" s="477"/>
      <c r="BCK35" s="477"/>
      <c r="BCL35" s="477"/>
      <c r="BCM35" s="477"/>
      <c r="BCN35" s="477"/>
      <c r="BCO35" s="477"/>
      <c r="BCP35" s="477"/>
      <c r="BCQ35" s="477"/>
      <c r="BCR35" s="477"/>
      <c r="BCS35" s="477"/>
      <c r="BCT35" s="477"/>
      <c r="BCU35" s="477"/>
      <c r="BCV35" s="477"/>
      <c r="BCW35" s="477"/>
      <c r="BCX35" s="477"/>
      <c r="BCY35" s="477"/>
      <c r="BCZ35" s="477"/>
      <c r="BDA35" s="477"/>
      <c r="BDB35" s="477"/>
      <c r="BDC35" s="477"/>
      <c r="BDD35" s="477"/>
      <c r="BDE35" s="477"/>
      <c r="BDF35" s="477"/>
      <c r="BDG35" s="477"/>
      <c r="BDH35" s="477"/>
      <c r="BDI35" s="477"/>
      <c r="BDJ35" s="477"/>
      <c r="BDK35" s="477"/>
      <c r="BDL35" s="477"/>
      <c r="BDM35" s="477"/>
      <c r="BDN35" s="477"/>
      <c r="BDO35" s="477"/>
      <c r="BDP35" s="477"/>
      <c r="BDQ35" s="477"/>
      <c r="BDR35" s="477"/>
      <c r="BDS35" s="477"/>
      <c r="BDT35" s="477"/>
      <c r="BDU35" s="477"/>
      <c r="BDV35" s="477"/>
      <c r="BDW35" s="477"/>
      <c r="BDX35" s="477"/>
      <c r="BDY35" s="477"/>
      <c r="BDZ35" s="477"/>
      <c r="BEA35" s="477"/>
      <c r="BEB35" s="477"/>
      <c r="BEC35" s="477"/>
      <c r="BED35" s="477"/>
      <c r="BEE35" s="477"/>
      <c r="BEF35" s="477"/>
      <c r="BEG35" s="477"/>
      <c r="BEH35" s="477"/>
      <c r="BEI35" s="477"/>
      <c r="BEJ35" s="477"/>
      <c r="BEK35" s="477"/>
      <c r="BEL35" s="477"/>
      <c r="BEM35" s="477"/>
      <c r="BEN35" s="477"/>
      <c r="BEO35" s="477"/>
      <c r="BEP35" s="477"/>
      <c r="BEQ35" s="477"/>
      <c r="BER35" s="477"/>
      <c r="BES35" s="477"/>
      <c r="BET35" s="477"/>
      <c r="BEU35" s="477"/>
      <c r="BEV35" s="477"/>
      <c r="BEW35" s="477"/>
      <c r="BEX35" s="477"/>
      <c r="BEY35" s="477"/>
      <c r="BEZ35" s="477"/>
      <c r="BFA35" s="477"/>
      <c r="BFB35" s="477"/>
      <c r="BFC35" s="477"/>
      <c r="BFD35" s="477"/>
      <c r="BFE35" s="477"/>
      <c r="BFF35" s="477"/>
      <c r="BFG35" s="477"/>
      <c r="BFH35" s="477"/>
      <c r="BFI35" s="477"/>
      <c r="BFJ35" s="477"/>
      <c r="BFK35" s="477"/>
      <c r="BFL35" s="477"/>
      <c r="BFM35" s="477"/>
      <c r="BFN35" s="477"/>
      <c r="BFO35" s="477"/>
      <c r="BFP35" s="477"/>
      <c r="BFQ35" s="477"/>
      <c r="BFR35" s="477"/>
      <c r="BFS35" s="477"/>
      <c r="BFT35" s="477"/>
      <c r="BFU35" s="477"/>
      <c r="BFV35" s="477"/>
      <c r="BFW35" s="477"/>
      <c r="BFX35" s="477"/>
      <c r="BFY35" s="477"/>
      <c r="BFZ35" s="477"/>
      <c r="BGA35" s="477"/>
      <c r="BGB35" s="477"/>
      <c r="BGC35" s="477"/>
      <c r="BGD35" s="477"/>
      <c r="BGE35" s="477"/>
      <c r="BGF35" s="477"/>
      <c r="BGG35" s="477"/>
      <c r="BGH35" s="477"/>
      <c r="BGI35" s="477"/>
      <c r="BGJ35" s="477"/>
      <c r="BGK35" s="477"/>
      <c r="BGL35" s="477"/>
      <c r="BGM35" s="477"/>
      <c r="BGN35" s="477"/>
      <c r="BGO35" s="477"/>
      <c r="BGP35" s="477"/>
      <c r="BGQ35" s="477"/>
      <c r="BGR35" s="477"/>
      <c r="BGS35" s="477"/>
      <c r="BGT35" s="477"/>
      <c r="BGU35" s="477"/>
      <c r="BGV35" s="477"/>
      <c r="BGW35" s="477"/>
      <c r="BGX35" s="477"/>
      <c r="BGY35" s="477"/>
      <c r="BGZ35" s="477"/>
      <c r="BHA35" s="477"/>
      <c r="BHB35" s="477"/>
      <c r="BHC35" s="477"/>
      <c r="BHD35" s="477"/>
      <c r="BHE35" s="477"/>
      <c r="BHF35" s="477"/>
      <c r="BHG35" s="477"/>
      <c r="BHH35" s="477"/>
      <c r="BHI35" s="477"/>
      <c r="BHJ35" s="477"/>
      <c r="BHK35" s="477"/>
      <c r="BHL35" s="477"/>
      <c r="BHM35" s="477"/>
      <c r="BHN35" s="477"/>
      <c r="BHO35" s="477"/>
      <c r="BHP35" s="477"/>
      <c r="BHQ35" s="477"/>
      <c r="BHR35" s="477"/>
      <c r="BHS35" s="477"/>
      <c r="BHT35" s="477"/>
      <c r="BHU35" s="477"/>
      <c r="BHV35" s="477"/>
      <c r="BHW35" s="477"/>
      <c r="BHX35" s="477"/>
      <c r="BHY35" s="477"/>
      <c r="BHZ35" s="477"/>
      <c r="BIA35" s="477"/>
      <c r="BIB35" s="477"/>
      <c r="BIC35" s="477"/>
      <c r="BID35" s="477"/>
      <c r="BIE35" s="477"/>
      <c r="BIF35" s="477"/>
      <c r="BIG35" s="477"/>
      <c r="BIH35" s="477"/>
      <c r="BII35" s="477"/>
      <c r="BIJ35" s="477"/>
      <c r="BIK35" s="477"/>
      <c r="BIL35" s="477"/>
      <c r="BIM35" s="477"/>
      <c r="BIN35" s="477"/>
      <c r="BIO35" s="477"/>
      <c r="BIP35" s="477"/>
      <c r="BIQ35" s="477"/>
      <c r="BIR35" s="477"/>
      <c r="BIS35" s="477"/>
      <c r="BIT35" s="477"/>
      <c r="BIU35" s="477"/>
      <c r="BIV35" s="477"/>
      <c r="BIW35" s="477"/>
      <c r="BIX35" s="477"/>
      <c r="BIY35" s="477"/>
      <c r="BIZ35" s="477"/>
      <c r="BJA35" s="477"/>
      <c r="BJB35" s="477"/>
      <c r="BJC35" s="477"/>
      <c r="BJD35" s="477"/>
      <c r="BJE35" s="477"/>
      <c r="BJF35" s="477"/>
      <c r="BJG35" s="477"/>
      <c r="BJH35" s="477"/>
      <c r="BJI35" s="477"/>
      <c r="BJJ35" s="477"/>
      <c r="BJK35" s="477"/>
      <c r="BJL35" s="477"/>
      <c r="BJM35" s="477"/>
      <c r="BJN35" s="477"/>
      <c r="BJO35" s="477"/>
      <c r="BJP35" s="477"/>
      <c r="BJQ35" s="477"/>
      <c r="BJR35" s="477"/>
      <c r="BJS35" s="477"/>
      <c r="BJT35" s="477"/>
      <c r="BJU35" s="477"/>
      <c r="BJV35" s="477"/>
      <c r="BJW35" s="477"/>
      <c r="BJX35" s="477"/>
      <c r="BJY35" s="477"/>
      <c r="BJZ35" s="477"/>
      <c r="BKA35" s="477"/>
      <c r="BKB35" s="477"/>
      <c r="BKC35" s="477"/>
      <c r="BKD35" s="477"/>
      <c r="BKE35" s="477"/>
      <c r="BKF35" s="477"/>
      <c r="BKG35" s="477"/>
      <c r="BKH35" s="477"/>
      <c r="BKI35" s="477"/>
      <c r="BKJ35" s="477"/>
      <c r="BKK35" s="477"/>
      <c r="BKL35" s="477"/>
      <c r="BKM35" s="477"/>
      <c r="BKN35" s="477"/>
      <c r="BKO35" s="477"/>
      <c r="BKP35" s="477"/>
      <c r="BKQ35" s="477"/>
      <c r="BKR35" s="477"/>
      <c r="BKS35" s="477"/>
      <c r="BKT35" s="477"/>
      <c r="BKU35" s="477"/>
      <c r="BKV35" s="477"/>
      <c r="BKW35" s="477"/>
      <c r="BKX35" s="477"/>
      <c r="BKY35" s="477"/>
      <c r="BKZ35" s="477"/>
      <c r="BLA35" s="477"/>
      <c r="BLB35" s="477"/>
      <c r="BLC35" s="477"/>
      <c r="BLD35" s="477"/>
      <c r="BLE35" s="477"/>
      <c r="BLF35" s="477"/>
      <c r="BLG35" s="477"/>
      <c r="BLH35" s="477"/>
      <c r="BLI35" s="477"/>
      <c r="BLJ35" s="477"/>
      <c r="BLK35" s="477"/>
      <c r="BLL35" s="477"/>
      <c r="BLM35" s="477"/>
      <c r="BLN35" s="477"/>
      <c r="BLO35" s="477"/>
      <c r="BLP35" s="477"/>
      <c r="BLQ35" s="477"/>
      <c r="BLR35" s="477"/>
      <c r="BLS35" s="477"/>
      <c r="BLT35" s="477"/>
      <c r="BLU35" s="477"/>
      <c r="BLV35" s="477"/>
      <c r="BLW35" s="477"/>
      <c r="BLX35" s="477"/>
      <c r="BLY35" s="477"/>
      <c r="BLZ35" s="477"/>
      <c r="BMA35" s="477"/>
      <c r="BMB35" s="477"/>
      <c r="BMC35" s="477"/>
      <c r="BMD35" s="477"/>
      <c r="BME35" s="477"/>
      <c r="BMF35" s="477"/>
      <c r="BMG35" s="477"/>
      <c r="BMH35" s="477"/>
      <c r="BMI35" s="477"/>
      <c r="BMJ35" s="477"/>
      <c r="BMK35" s="477"/>
      <c r="BML35" s="477"/>
      <c r="BMM35" s="477"/>
      <c r="BMN35" s="477"/>
      <c r="BMO35" s="477"/>
      <c r="BMP35" s="477"/>
      <c r="BMQ35" s="477"/>
      <c r="BMR35" s="477"/>
      <c r="BMS35" s="477"/>
      <c r="BMT35" s="477"/>
      <c r="BMU35" s="477"/>
      <c r="BMV35" s="477"/>
      <c r="BMW35" s="477"/>
      <c r="BMX35" s="477"/>
      <c r="BMY35" s="477"/>
      <c r="BMZ35" s="477"/>
      <c r="BNA35" s="477"/>
      <c r="BNB35" s="477"/>
      <c r="BNC35" s="477"/>
      <c r="BND35" s="477"/>
      <c r="BNE35" s="477"/>
      <c r="BNF35" s="477"/>
      <c r="BNG35" s="477"/>
      <c r="BNH35" s="477"/>
      <c r="BNI35" s="477"/>
      <c r="BNJ35" s="477"/>
      <c r="BNK35" s="477"/>
      <c r="BNL35" s="477"/>
      <c r="BNM35" s="477"/>
      <c r="BNN35" s="477"/>
      <c r="BNO35" s="477"/>
      <c r="BNP35" s="477"/>
      <c r="BNQ35" s="477"/>
      <c r="BNR35" s="477"/>
      <c r="BNS35" s="477"/>
      <c r="BNT35" s="477"/>
      <c r="BNU35" s="477"/>
      <c r="BNV35" s="477"/>
      <c r="BNW35" s="477"/>
      <c r="BNX35" s="477"/>
      <c r="BNY35" s="477"/>
      <c r="BNZ35" s="477"/>
      <c r="BOA35" s="477"/>
      <c r="BOB35" s="477"/>
      <c r="BOC35" s="477"/>
      <c r="BOD35" s="477"/>
      <c r="BOE35" s="477"/>
      <c r="BOF35" s="477"/>
      <c r="BOG35" s="477"/>
      <c r="BOH35" s="477"/>
      <c r="BOI35" s="477"/>
      <c r="BOJ35" s="477"/>
      <c r="BOK35" s="477"/>
      <c r="BOL35" s="477"/>
      <c r="BOM35" s="477"/>
      <c r="BON35" s="477"/>
      <c r="BOO35" s="477"/>
      <c r="BOP35" s="477"/>
      <c r="BOQ35" s="477"/>
      <c r="BOR35" s="477"/>
      <c r="BOS35" s="477"/>
      <c r="BOT35" s="477"/>
      <c r="BOU35" s="477"/>
      <c r="BOV35" s="477"/>
      <c r="BOW35" s="477"/>
      <c r="BOX35" s="477"/>
      <c r="BOY35" s="477"/>
      <c r="BOZ35" s="477"/>
      <c r="BPA35" s="477"/>
      <c r="BPB35" s="477"/>
      <c r="BPC35" s="477"/>
      <c r="BPD35" s="477"/>
      <c r="BPE35" s="477"/>
      <c r="BPF35" s="477"/>
      <c r="BPG35" s="477"/>
      <c r="BPH35" s="477"/>
      <c r="BPI35" s="477"/>
      <c r="BPJ35" s="477"/>
      <c r="BPK35" s="477"/>
      <c r="BPL35" s="477"/>
      <c r="BPM35" s="477"/>
      <c r="BPN35" s="477"/>
      <c r="BPO35" s="477"/>
      <c r="BPP35" s="477"/>
      <c r="BPQ35" s="477"/>
      <c r="BPR35" s="477"/>
      <c r="BPS35" s="477"/>
      <c r="BPT35" s="477"/>
      <c r="BPU35" s="477"/>
      <c r="BPV35" s="477"/>
      <c r="BPW35" s="477"/>
      <c r="BPX35" s="477"/>
      <c r="BPY35" s="477"/>
      <c r="BPZ35" s="477"/>
      <c r="BQA35" s="477"/>
      <c r="BQB35" s="477"/>
      <c r="BQC35" s="477"/>
      <c r="BQD35" s="477"/>
      <c r="BQE35" s="477"/>
      <c r="BQF35" s="477"/>
      <c r="BQG35" s="477"/>
      <c r="BQH35" s="477"/>
      <c r="BQI35" s="477"/>
      <c r="BQJ35" s="477"/>
      <c r="BQK35" s="477"/>
      <c r="BQL35" s="477"/>
      <c r="BQM35" s="477"/>
      <c r="BQN35" s="477"/>
      <c r="BQO35" s="477"/>
      <c r="BQP35" s="477"/>
      <c r="BQQ35" s="477"/>
      <c r="BQR35" s="477"/>
      <c r="BQS35" s="477"/>
      <c r="BQT35" s="477"/>
      <c r="BQU35" s="477"/>
      <c r="BQV35" s="477"/>
      <c r="BQW35" s="477"/>
      <c r="BQX35" s="477"/>
      <c r="BQY35" s="477"/>
      <c r="BQZ35" s="477"/>
      <c r="BRA35" s="477"/>
      <c r="BRB35" s="477"/>
      <c r="BRC35" s="477"/>
      <c r="BRD35" s="477"/>
      <c r="BRE35" s="477"/>
      <c r="BRF35" s="477"/>
      <c r="BRG35" s="477"/>
      <c r="BRH35" s="477"/>
      <c r="BRI35" s="477"/>
      <c r="BRJ35" s="477"/>
      <c r="BRK35" s="477"/>
      <c r="BRL35" s="477"/>
      <c r="BRM35" s="477"/>
      <c r="BRN35" s="477"/>
      <c r="BRO35" s="477"/>
      <c r="BRP35" s="477"/>
      <c r="BRQ35" s="477"/>
      <c r="BRR35" s="477"/>
      <c r="BRS35" s="477"/>
      <c r="BRT35" s="477"/>
      <c r="BRU35" s="477"/>
      <c r="BRV35" s="477"/>
      <c r="BRW35" s="477"/>
      <c r="BRX35" s="477"/>
      <c r="BRY35" s="477"/>
      <c r="BRZ35" s="477"/>
      <c r="BSA35" s="477"/>
      <c r="BSB35" s="477"/>
      <c r="BSC35" s="477"/>
      <c r="BSD35" s="477"/>
      <c r="BSE35" s="477"/>
      <c r="BSF35" s="477"/>
      <c r="BSG35" s="477"/>
      <c r="BSH35" s="477"/>
      <c r="BSI35" s="477"/>
      <c r="BSJ35" s="477"/>
      <c r="BSK35" s="477"/>
      <c r="BSL35" s="477"/>
      <c r="BSM35" s="477"/>
      <c r="BSN35" s="477"/>
      <c r="BSO35" s="477"/>
      <c r="BSP35" s="477"/>
      <c r="BSQ35" s="477"/>
      <c r="BSR35" s="477"/>
      <c r="BSS35" s="477"/>
      <c r="BST35" s="477"/>
      <c r="BSU35" s="477"/>
      <c r="BSV35" s="477"/>
      <c r="BSW35" s="477"/>
      <c r="BSX35" s="477"/>
      <c r="BSY35" s="477"/>
      <c r="BSZ35" s="477"/>
      <c r="BTA35" s="477"/>
      <c r="BTB35" s="477"/>
      <c r="BTC35" s="477"/>
      <c r="BTD35" s="477"/>
      <c r="BTE35" s="477"/>
      <c r="BTF35" s="477"/>
      <c r="BTG35" s="477"/>
      <c r="BTH35" s="477"/>
      <c r="BTI35" s="477"/>
      <c r="BTJ35" s="477"/>
      <c r="BTK35" s="477"/>
      <c r="BTL35" s="477"/>
      <c r="BTM35" s="477"/>
      <c r="BTN35" s="477"/>
      <c r="BTO35" s="477"/>
      <c r="BTP35" s="477"/>
      <c r="BTQ35" s="477"/>
      <c r="BTR35" s="477"/>
      <c r="BTS35" s="477"/>
      <c r="BTT35" s="477"/>
      <c r="BTU35" s="477"/>
      <c r="BTV35" s="477"/>
      <c r="BTW35" s="477"/>
      <c r="BTX35" s="477"/>
      <c r="BTY35" s="477"/>
      <c r="BTZ35" s="477"/>
      <c r="BUA35" s="477"/>
      <c r="BUB35" s="477"/>
      <c r="BUC35" s="477"/>
      <c r="BUD35" s="477"/>
      <c r="BUE35" s="477"/>
      <c r="BUF35" s="477"/>
      <c r="BUG35" s="477"/>
      <c r="BUH35" s="477"/>
      <c r="BUI35" s="477"/>
      <c r="BUJ35" s="477"/>
      <c r="BUK35" s="477"/>
      <c r="BUL35" s="477"/>
      <c r="BUM35" s="477"/>
      <c r="BUN35" s="477"/>
      <c r="BUO35" s="477"/>
      <c r="BUP35" s="477"/>
      <c r="BUQ35" s="477"/>
      <c r="BUR35" s="477"/>
      <c r="BUS35" s="477"/>
      <c r="BUT35" s="477"/>
      <c r="BUU35" s="477"/>
      <c r="BUV35" s="477"/>
      <c r="BUW35" s="477"/>
      <c r="BUX35" s="477"/>
      <c r="BUY35" s="477"/>
      <c r="BUZ35" s="477"/>
      <c r="BVA35" s="477"/>
      <c r="BVB35" s="477"/>
      <c r="BVC35" s="477"/>
      <c r="BVD35" s="477"/>
      <c r="BVE35" s="477"/>
      <c r="BVF35" s="477"/>
      <c r="BVG35" s="477"/>
      <c r="BVH35" s="477"/>
      <c r="BVI35" s="477"/>
      <c r="BVJ35" s="477"/>
      <c r="BVK35" s="477"/>
      <c r="BVL35" s="477"/>
      <c r="BVM35" s="477"/>
      <c r="BVN35" s="477"/>
      <c r="BVO35" s="477"/>
      <c r="BVP35" s="477"/>
      <c r="BVQ35" s="477"/>
      <c r="BVR35" s="477"/>
      <c r="BVS35" s="477"/>
      <c r="BVT35" s="477"/>
      <c r="BVU35" s="477"/>
      <c r="BVV35" s="477"/>
      <c r="BVW35" s="477"/>
      <c r="BVX35" s="477"/>
      <c r="BVY35" s="477"/>
      <c r="BVZ35" s="477"/>
      <c r="BWA35" s="477"/>
      <c r="BWB35" s="477"/>
      <c r="BWC35" s="477"/>
      <c r="BWD35" s="477"/>
      <c r="BWE35" s="477"/>
      <c r="BWF35" s="477"/>
      <c r="BWG35" s="477"/>
      <c r="BWH35" s="477"/>
      <c r="BWI35" s="477"/>
      <c r="BWJ35" s="477"/>
      <c r="BWK35" s="477"/>
      <c r="BWL35" s="477"/>
      <c r="BWM35" s="477"/>
      <c r="BWN35" s="477"/>
      <c r="BWO35" s="477"/>
      <c r="BWP35" s="477"/>
      <c r="BWQ35" s="477"/>
      <c r="BWR35" s="477"/>
      <c r="BWS35" s="477"/>
      <c r="BWT35" s="477"/>
      <c r="BWU35" s="477"/>
      <c r="BWV35" s="477"/>
      <c r="BWW35" s="477"/>
      <c r="BWX35" s="477"/>
      <c r="BWY35" s="477"/>
      <c r="BWZ35" s="477"/>
      <c r="BXA35" s="477"/>
      <c r="BXB35" s="477"/>
      <c r="BXC35" s="477"/>
      <c r="BXD35" s="477"/>
      <c r="BXE35" s="477"/>
      <c r="BXF35" s="477"/>
      <c r="BXG35" s="477"/>
      <c r="BXH35" s="477"/>
      <c r="BXI35" s="477"/>
      <c r="BXJ35" s="477"/>
      <c r="BXK35" s="477"/>
      <c r="BXL35" s="477"/>
      <c r="BXM35" s="477"/>
      <c r="BXN35" s="477"/>
      <c r="BXO35" s="477"/>
      <c r="BXP35" s="477"/>
      <c r="BXQ35" s="477"/>
      <c r="BXR35" s="477"/>
      <c r="BXS35" s="477"/>
      <c r="BXT35" s="477"/>
      <c r="BXU35" s="477"/>
      <c r="BXV35" s="477"/>
      <c r="BXW35" s="477"/>
      <c r="BXX35" s="477"/>
      <c r="BXY35" s="477"/>
      <c r="BXZ35" s="477"/>
      <c r="BYA35" s="477"/>
      <c r="BYB35" s="477"/>
      <c r="BYC35" s="477"/>
      <c r="BYD35" s="477"/>
      <c r="BYE35" s="477"/>
      <c r="BYF35" s="477"/>
      <c r="BYG35" s="477"/>
      <c r="BYH35" s="477"/>
      <c r="BYI35" s="477"/>
      <c r="BYJ35" s="477"/>
      <c r="BYK35" s="477"/>
      <c r="BYL35" s="477"/>
      <c r="BYM35" s="477"/>
      <c r="BYN35" s="477"/>
      <c r="BYO35" s="477"/>
      <c r="BYP35" s="477"/>
      <c r="BYQ35" s="477"/>
      <c r="BYR35" s="477"/>
      <c r="BYS35" s="477"/>
      <c r="BYT35" s="477"/>
      <c r="BYU35" s="477"/>
      <c r="BYV35" s="477"/>
      <c r="BYW35" s="477"/>
      <c r="BYX35" s="477"/>
      <c r="BYY35" s="477"/>
      <c r="BYZ35" s="477"/>
      <c r="BZA35" s="477"/>
      <c r="BZB35" s="477"/>
      <c r="BZC35" s="477"/>
      <c r="BZD35" s="477"/>
      <c r="BZE35" s="477"/>
      <c r="BZF35" s="477"/>
      <c r="BZG35" s="477"/>
      <c r="BZH35" s="477"/>
      <c r="BZI35" s="477"/>
      <c r="BZJ35" s="477"/>
      <c r="BZK35" s="477"/>
      <c r="BZL35" s="477"/>
      <c r="BZM35" s="477"/>
      <c r="BZN35" s="477"/>
      <c r="BZO35" s="477"/>
      <c r="BZP35" s="477"/>
      <c r="BZQ35" s="477"/>
      <c r="BZR35" s="477"/>
      <c r="BZS35" s="477"/>
      <c r="BZT35" s="477"/>
      <c r="BZU35" s="477"/>
      <c r="BZV35" s="477"/>
      <c r="BZW35" s="477"/>
      <c r="BZX35" s="477"/>
      <c r="BZY35" s="477"/>
      <c r="BZZ35" s="477"/>
      <c r="CAA35" s="477"/>
      <c r="CAB35" s="477"/>
      <c r="CAC35" s="477"/>
      <c r="CAD35" s="477"/>
      <c r="CAE35" s="477"/>
      <c r="CAF35" s="477"/>
      <c r="CAG35" s="477"/>
      <c r="CAH35" s="477"/>
      <c r="CAI35" s="477"/>
      <c r="CAJ35" s="477"/>
      <c r="CAK35" s="477"/>
      <c r="CAL35" s="477"/>
      <c r="CAM35" s="477"/>
      <c r="CAN35" s="477"/>
      <c r="CAO35" s="477"/>
      <c r="CAP35" s="477"/>
      <c r="CAQ35" s="477"/>
      <c r="CAR35" s="477"/>
      <c r="CAS35" s="477"/>
      <c r="CAT35" s="477"/>
      <c r="CAU35" s="477"/>
      <c r="CAV35" s="477"/>
      <c r="CAW35" s="477"/>
      <c r="CAX35" s="477"/>
      <c r="CAY35" s="477"/>
      <c r="CAZ35" s="477"/>
      <c r="CBA35" s="477"/>
      <c r="CBB35" s="477"/>
      <c r="CBC35" s="477"/>
      <c r="CBD35" s="477"/>
      <c r="CBE35" s="477"/>
      <c r="CBF35" s="477"/>
      <c r="CBG35" s="477"/>
      <c r="CBH35" s="477"/>
      <c r="CBI35" s="477"/>
      <c r="CBJ35" s="477"/>
      <c r="CBK35" s="477"/>
      <c r="CBL35" s="477"/>
      <c r="CBM35" s="477"/>
      <c r="CBN35" s="477"/>
      <c r="CBO35" s="477"/>
      <c r="CBP35" s="477"/>
      <c r="CBQ35" s="477"/>
      <c r="CBR35" s="477"/>
      <c r="CBS35" s="477"/>
      <c r="CBT35" s="477"/>
      <c r="CBU35" s="477"/>
      <c r="CBV35" s="477"/>
      <c r="CBW35" s="477"/>
      <c r="CBX35" s="477"/>
      <c r="CBY35" s="477"/>
      <c r="CBZ35" s="477"/>
      <c r="CCA35" s="477"/>
      <c r="CCB35" s="477"/>
      <c r="CCC35" s="477"/>
      <c r="CCD35" s="477"/>
      <c r="CCE35" s="477"/>
      <c r="CCF35" s="477"/>
      <c r="CCG35" s="477"/>
      <c r="CCH35" s="477"/>
      <c r="CCI35" s="477"/>
      <c r="CCJ35" s="477"/>
      <c r="CCK35" s="477"/>
      <c r="CCL35" s="477"/>
      <c r="CCM35" s="477"/>
      <c r="CCN35" s="477"/>
      <c r="CCO35" s="477"/>
      <c r="CCP35" s="477"/>
      <c r="CCQ35" s="477"/>
      <c r="CCR35" s="477"/>
      <c r="CCS35" s="477"/>
      <c r="CCT35" s="477"/>
      <c r="CCU35" s="477"/>
      <c r="CCV35" s="477"/>
      <c r="CCW35" s="477"/>
      <c r="CCX35" s="477"/>
      <c r="CCY35" s="477"/>
      <c r="CCZ35" s="477"/>
      <c r="CDA35" s="477"/>
      <c r="CDB35" s="477"/>
      <c r="CDC35" s="477"/>
      <c r="CDD35" s="477"/>
      <c r="CDE35" s="477"/>
      <c r="CDF35" s="477"/>
      <c r="CDG35" s="477"/>
      <c r="CDH35" s="477"/>
      <c r="CDI35" s="477"/>
      <c r="CDJ35" s="477"/>
      <c r="CDK35" s="477"/>
      <c r="CDL35" s="477"/>
      <c r="CDM35" s="477"/>
      <c r="CDN35" s="477"/>
      <c r="CDO35" s="477"/>
      <c r="CDP35" s="477"/>
      <c r="CDQ35" s="477"/>
      <c r="CDR35" s="477"/>
      <c r="CDS35" s="477"/>
      <c r="CDT35" s="477"/>
      <c r="CDU35" s="477"/>
      <c r="CDV35" s="477"/>
      <c r="CDW35" s="477"/>
      <c r="CDX35" s="477"/>
      <c r="CDY35" s="477"/>
      <c r="CDZ35" s="477"/>
      <c r="CEA35" s="477"/>
      <c r="CEB35" s="477"/>
      <c r="CEC35" s="477"/>
      <c r="CED35" s="477"/>
      <c r="CEE35" s="477"/>
      <c r="CEF35" s="477"/>
      <c r="CEG35" s="477"/>
      <c r="CEH35" s="477"/>
      <c r="CEI35" s="477"/>
      <c r="CEJ35" s="477"/>
      <c r="CEK35" s="477"/>
      <c r="CEL35" s="477"/>
      <c r="CEM35" s="477"/>
      <c r="CEN35" s="477"/>
      <c r="CEO35" s="477"/>
      <c r="CEP35" s="477"/>
      <c r="CEQ35" s="477"/>
      <c r="CER35" s="477"/>
      <c r="CES35" s="477"/>
      <c r="CET35" s="477"/>
      <c r="CEU35" s="477"/>
      <c r="CEV35" s="477"/>
      <c r="CEW35" s="477"/>
      <c r="CEX35" s="477"/>
      <c r="CEY35" s="477"/>
      <c r="CEZ35" s="477"/>
      <c r="CFA35" s="477"/>
      <c r="CFB35" s="477"/>
      <c r="CFC35" s="477"/>
      <c r="CFD35" s="477"/>
      <c r="CFE35" s="477"/>
      <c r="CFF35" s="477"/>
      <c r="CFG35" s="477"/>
      <c r="CFH35" s="477"/>
      <c r="CFI35" s="477"/>
      <c r="CFJ35" s="477"/>
      <c r="CFK35" s="477"/>
      <c r="CFL35" s="477"/>
      <c r="CFM35" s="477"/>
      <c r="CFN35" s="477"/>
      <c r="CFO35" s="477"/>
      <c r="CFP35" s="477"/>
      <c r="CFQ35" s="477"/>
      <c r="CFR35" s="477"/>
      <c r="CFS35" s="477"/>
      <c r="CFT35" s="477"/>
      <c r="CFU35" s="477"/>
      <c r="CFV35" s="477"/>
      <c r="CFW35" s="477"/>
      <c r="CFX35" s="477"/>
      <c r="CFY35" s="477"/>
      <c r="CFZ35" s="477"/>
      <c r="CGA35" s="477"/>
      <c r="CGB35" s="477"/>
      <c r="CGC35" s="477"/>
      <c r="CGD35" s="477"/>
      <c r="CGE35" s="477"/>
      <c r="CGF35" s="477"/>
      <c r="CGG35" s="477"/>
      <c r="CGH35" s="477"/>
      <c r="CGI35" s="477"/>
      <c r="CGJ35" s="477"/>
      <c r="CGK35" s="477"/>
      <c r="CGL35" s="477"/>
      <c r="CGM35" s="477"/>
      <c r="CGN35" s="477"/>
      <c r="CGO35" s="477"/>
      <c r="CGP35" s="477"/>
      <c r="CGQ35" s="477"/>
      <c r="CGR35" s="477"/>
      <c r="CGS35" s="477"/>
      <c r="CGT35" s="477"/>
      <c r="CGU35" s="477"/>
      <c r="CGV35" s="477"/>
      <c r="CGW35" s="477"/>
      <c r="CGX35" s="477"/>
      <c r="CGY35" s="477"/>
      <c r="CGZ35" s="477"/>
      <c r="CHA35" s="477"/>
      <c r="CHB35" s="477"/>
      <c r="CHC35" s="477"/>
      <c r="CHD35" s="477"/>
      <c r="CHE35" s="477"/>
      <c r="CHF35" s="477"/>
      <c r="CHG35" s="477"/>
      <c r="CHH35" s="477"/>
      <c r="CHI35" s="477"/>
      <c r="CHJ35" s="477"/>
      <c r="CHK35" s="477"/>
      <c r="CHL35" s="477"/>
      <c r="CHM35" s="477"/>
      <c r="CHN35" s="477"/>
      <c r="CHO35" s="477"/>
      <c r="CHP35" s="477"/>
      <c r="CHQ35" s="477"/>
      <c r="CHR35" s="477"/>
      <c r="CHS35" s="477"/>
      <c r="CHT35" s="477"/>
      <c r="CHU35" s="477"/>
      <c r="CHV35" s="477"/>
      <c r="CHW35" s="477"/>
      <c r="CHX35" s="477"/>
      <c r="CHY35" s="477"/>
      <c r="CHZ35" s="477"/>
      <c r="CIA35" s="477"/>
      <c r="CIB35" s="477"/>
      <c r="CIC35" s="477"/>
      <c r="CID35" s="477"/>
      <c r="CIE35" s="477"/>
      <c r="CIF35" s="477"/>
      <c r="CIG35" s="477"/>
      <c r="CIH35" s="477"/>
      <c r="CII35" s="477"/>
      <c r="CIJ35" s="477"/>
      <c r="CIK35" s="477"/>
      <c r="CIL35" s="477"/>
      <c r="CIM35" s="477"/>
      <c r="CIN35" s="477"/>
      <c r="CIO35" s="477"/>
      <c r="CIP35" s="477"/>
      <c r="CIQ35" s="477"/>
      <c r="CIR35" s="477"/>
      <c r="CIS35" s="477"/>
      <c r="CIT35" s="477"/>
      <c r="CIU35" s="477"/>
      <c r="CIV35" s="477"/>
      <c r="CIW35" s="477"/>
      <c r="CIX35" s="477"/>
      <c r="CIY35" s="477"/>
      <c r="CIZ35" s="477"/>
      <c r="CJA35" s="477"/>
      <c r="CJB35" s="477"/>
      <c r="CJC35" s="477"/>
      <c r="CJD35" s="477"/>
      <c r="CJE35" s="477"/>
      <c r="CJF35" s="477"/>
      <c r="CJG35" s="477"/>
      <c r="CJH35" s="477"/>
      <c r="CJI35" s="477"/>
      <c r="CJJ35" s="477"/>
      <c r="CJK35" s="477"/>
      <c r="CJL35" s="477"/>
      <c r="CJM35" s="477"/>
      <c r="CJN35" s="477"/>
      <c r="CJO35" s="477"/>
      <c r="CJP35" s="477"/>
      <c r="CJQ35" s="477"/>
      <c r="CJR35" s="477"/>
      <c r="CJS35" s="477"/>
      <c r="CJT35" s="477"/>
      <c r="CJU35" s="477"/>
      <c r="CJV35" s="477"/>
      <c r="CJW35" s="477"/>
      <c r="CJX35" s="477"/>
      <c r="CJY35" s="477"/>
      <c r="CJZ35" s="477"/>
      <c r="CKA35" s="477"/>
      <c r="CKB35" s="477"/>
      <c r="CKC35" s="477"/>
      <c r="CKD35" s="477"/>
      <c r="CKE35" s="477"/>
      <c r="CKF35" s="477"/>
      <c r="CKG35" s="477"/>
      <c r="CKH35" s="477"/>
      <c r="CKI35" s="477"/>
      <c r="CKJ35" s="477"/>
      <c r="CKK35" s="477"/>
      <c r="CKL35" s="477"/>
      <c r="CKM35" s="477"/>
      <c r="CKN35" s="477"/>
      <c r="CKO35" s="477"/>
      <c r="CKP35" s="477"/>
      <c r="CKQ35" s="477"/>
      <c r="CKR35" s="477"/>
      <c r="CKS35" s="477"/>
      <c r="CKT35" s="477"/>
      <c r="CKU35" s="477"/>
      <c r="CKV35" s="477"/>
      <c r="CKW35" s="477"/>
      <c r="CKX35" s="477"/>
      <c r="CKY35" s="477"/>
      <c r="CKZ35" s="477"/>
      <c r="CLA35" s="477"/>
      <c r="CLB35" s="477"/>
      <c r="CLC35" s="477"/>
      <c r="CLD35" s="477"/>
      <c r="CLE35" s="477"/>
      <c r="CLF35" s="477"/>
      <c r="CLG35" s="477"/>
      <c r="CLH35" s="477"/>
      <c r="CLI35" s="477"/>
      <c r="CLJ35" s="477"/>
      <c r="CLK35" s="477"/>
      <c r="CLL35" s="477"/>
      <c r="CLM35" s="477"/>
      <c r="CLN35" s="477"/>
      <c r="CLO35" s="477"/>
      <c r="CLP35" s="477"/>
      <c r="CLQ35" s="477"/>
      <c r="CLR35" s="477"/>
      <c r="CLS35" s="477"/>
      <c r="CLT35" s="477"/>
      <c r="CLU35" s="477"/>
      <c r="CLV35" s="477"/>
      <c r="CLW35" s="477"/>
      <c r="CLX35" s="477"/>
      <c r="CLY35" s="477"/>
      <c r="CLZ35" s="477"/>
      <c r="CMA35" s="477"/>
      <c r="CMB35" s="477"/>
      <c r="CMC35" s="477"/>
      <c r="CMD35" s="477"/>
      <c r="CME35" s="477"/>
      <c r="CMF35" s="477"/>
      <c r="CMG35" s="477"/>
      <c r="CMH35" s="477"/>
      <c r="CMI35" s="477"/>
      <c r="CMJ35" s="477"/>
      <c r="CMK35" s="477"/>
      <c r="CML35" s="477"/>
      <c r="CMM35" s="477"/>
      <c r="CMN35" s="477"/>
      <c r="CMO35" s="477"/>
      <c r="CMP35" s="477"/>
      <c r="CMQ35" s="477"/>
      <c r="CMR35" s="477"/>
      <c r="CMS35" s="477"/>
      <c r="CMT35" s="477"/>
      <c r="CMU35" s="477"/>
      <c r="CMV35" s="477"/>
      <c r="CMW35" s="477"/>
      <c r="CMX35" s="477"/>
      <c r="CMY35" s="477"/>
      <c r="CMZ35" s="477"/>
      <c r="CNA35" s="477"/>
      <c r="CNB35" s="477"/>
      <c r="CNC35" s="477"/>
      <c r="CND35" s="477"/>
      <c r="CNE35" s="477"/>
      <c r="CNF35" s="477"/>
      <c r="CNG35" s="477"/>
      <c r="CNH35" s="477"/>
      <c r="CNI35" s="477"/>
      <c r="CNJ35" s="477"/>
      <c r="CNK35" s="477"/>
      <c r="CNL35" s="477"/>
      <c r="CNM35" s="477"/>
      <c r="CNN35" s="477"/>
      <c r="CNO35" s="477"/>
      <c r="CNP35" s="477"/>
      <c r="CNQ35" s="477"/>
      <c r="CNR35" s="477"/>
      <c r="CNS35" s="477"/>
      <c r="CNT35" s="477"/>
      <c r="CNU35" s="477"/>
      <c r="CNV35" s="477"/>
      <c r="CNW35" s="477"/>
      <c r="CNX35" s="477"/>
      <c r="CNY35" s="477"/>
      <c r="CNZ35" s="477"/>
      <c r="COA35" s="477"/>
      <c r="COB35" s="477"/>
      <c r="COC35" s="477"/>
      <c r="COD35" s="477"/>
      <c r="COE35" s="477"/>
      <c r="COF35" s="477"/>
      <c r="COG35" s="477"/>
      <c r="COH35" s="477"/>
      <c r="COI35" s="477"/>
      <c r="COJ35" s="477"/>
      <c r="COK35" s="477"/>
      <c r="COL35" s="477"/>
      <c r="COM35" s="477"/>
      <c r="CON35" s="477"/>
      <c r="COO35" s="477"/>
      <c r="COP35" s="477"/>
      <c r="COQ35" s="477"/>
      <c r="COR35" s="477"/>
      <c r="COS35" s="477"/>
      <c r="COT35" s="477"/>
      <c r="COU35" s="477"/>
      <c r="COV35" s="477"/>
      <c r="COW35" s="477"/>
      <c r="COX35" s="477"/>
      <c r="COY35" s="477"/>
      <c r="COZ35" s="477"/>
      <c r="CPA35" s="477"/>
      <c r="CPB35" s="477"/>
      <c r="CPC35" s="477"/>
      <c r="CPD35" s="477"/>
      <c r="CPE35" s="477"/>
      <c r="CPF35" s="477"/>
      <c r="CPG35" s="477"/>
      <c r="CPH35" s="477"/>
      <c r="CPI35" s="477"/>
      <c r="CPJ35" s="477"/>
      <c r="CPK35" s="477"/>
      <c r="CPL35" s="477"/>
      <c r="CPM35" s="477"/>
      <c r="CPN35" s="477"/>
      <c r="CPO35" s="477"/>
      <c r="CPP35" s="477"/>
      <c r="CPQ35" s="477"/>
      <c r="CPR35" s="477"/>
      <c r="CPS35" s="477"/>
      <c r="CPT35" s="477"/>
      <c r="CPU35" s="477"/>
      <c r="CPV35" s="477"/>
      <c r="CPW35" s="477"/>
      <c r="CPX35" s="477"/>
      <c r="CPY35" s="477"/>
      <c r="CPZ35" s="477"/>
      <c r="CQA35" s="477"/>
      <c r="CQB35" s="477"/>
      <c r="CQC35" s="477"/>
      <c r="CQD35" s="477"/>
      <c r="CQE35" s="477"/>
      <c r="CQF35" s="477"/>
      <c r="CQG35" s="477"/>
      <c r="CQH35" s="477"/>
      <c r="CQI35" s="477"/>
      <c r="CQJ35" s="477"/>
      <c r="CQK35" s="477"/>
      <c r="CQL35" s="477"/>
      <c r="CQM35" s="477"/>
      <c r="CQN35" s="477"/>
      <c r="CQO35" s="477"/>
      <c r="CQP35" s="477"/>
      <c r="CQQ35" s="477"/>
      <c r="CQR35" s="477"/>
      <c r="CQS35" s="477"/>
      <c r="CQT35" s="477"/>
      <c r="CQU35" s="477"/>
      <c r="CQV35" s="477"/>
      <c r="CQW35" s="477"/>
      <c r="CQX35" s="477"/>
      <c r="CQY35" s="477"/>
      <c r="CQZ35" s="477"/>
      <c r="CRA35" s="477"/>
      <c r="CRB35" s="477"/>
      <c r="CRC35" s="477"/>
      <c r="CRD35" s="477"/>
      <c r="CRE35" s="477"/>
      <c r="CRF35" s="477"/>
      <c r="CRG35" s="477"/>
      <c r="CRH35" s="477"/>
      <c r="CRI35" s="477"/>
      <c r="CRJ35" s="477"/>
      <c r="CRK35" s="477"/>
      <c r="CRL35" s="477"/>
      <c r="CRM35" s="477"/>
      <c r="CRN35" s="477"/>
      <c r="CRO35" s="477"/>
      <c r="CRP35" s="477"/>
      <c r="CRQ35" s="477"/>
      <c r="CRR35" s="477"/>
      <c r="CRS35" s="477"/>
      <c r="CRT35" s="477"/>
      <c r="CRU35" s="477"/>
      <c r="CRV35" s="477"/>
      <c r="CRW35" s="477"/>
      <c r="CRX35" s="477"/>
      <c r="CRY35" s="477"/>
      <c r="CRZ35" s="477"/>
      <c r="CSA35" s="477"/>
      <c r="CSB35" s="477"/>
      <c r="CSC35" s="477"/>
      <c r="CSD35" s="477"/>
      <c r="CSE35" s="477"/>
      <c r="CSF35" s="477"/>
      <c r="CSG35" s="477"/>
      <c r="CSH35" s="477"/>
      <c r="CSI35" s="477"/>
      <c r="CSJ35" s="477"/>
      <c r="CSK35" s="477"/>
      <c r="CSL35" s="477"/>
      <c r="CSM35" s="477"/>
      <c r="CSN35" s="477"/>
      <c r="CSO35" s="477"/>
      <c r="CSP35" s="477"/>
      <c r="CSQ35" s="477"/>
      <c r="CSR35" s="477"/>
      <c r="CSS35" s="477"/>
      <c r="CST35" s="477"/>
      <c r="CSU35" s="477"/>
      <c r="CSV35" s="477"/>
      <c r="CSW35" s="477"/>
      <c r="CSX35" s="477"/>
      <c r="CSY35" s="477"/>
      <c r="CSZ35" s="477"/>
      <c r="CTA35" s="477"/>
      <c r="CTB35" s="477"/>
      <c r="CTC35" s="477"/>
      <c r="CTD35" s="477"/>
      <c r="CTE35" s="477"/>
      <c r="CTF35" s="477"/>
      <c r="CTG35" s="477"/>
      <c r="CTH35" s="477"/>
      <c r="CTI35" s="477"/>
      <c r="CTJ35" s="477"/>
      <c r="CTK35" s="477"/>
      <c r="CTL35" s="477"/>
      <c r="CTM35" s="477"/>
      <c r="CTN35" s="477"/>
      <c r="CTO35" s="477"/>
      <c r="CTP35" s="477"/>
      <c r="CTQ35" s="477"/>
      <c r="CTR35" s="477"/>
      <c r="CTS35" s="477"/>
      <c r="CTT35" s="477"/>
      <c r="CTU35" s="477"/>
      <c r="CTV35" s="477"/>
      <c r="CTW35" s="477"/>
      <c r="CTX35" s="477"/>
      <c r="CTY35" s="477"/>
      <c r="CTZ35" s="477"/>
      <c r="CUA35" s="477"/>
      <c r="CUB35" s="477"/>
      <c r="CUC35" s="477"/>
      <c r="CUD35" s="477"/>
      <c r="CUE35" s="477"/>
      <c r="CUF35" s="477"/>
      <c r="CUG35" s="477"/>
      <c r="CUH35" s="477"/>
      <c r="CUI35" s="477"/>
      <c r="CUJ35" s="477"/>
      <c r="CUK35" s="477"/>
      <c r="CUL35" s="477"/>
      <c r="CUM35" s="477"/>
      <c r="CUN35" s="477"/>
      <c r="CUO35" s="477"/>
      <c r="CUP35" s="477"/>
      <c r="CUQ35" s="477"/>
      <c r="CUR35" s="477"/>
      <c r="CUS35" s="477"/>
      <c r="CUT35" s="477"/>
      <c r="CUU35" s="477"/>
      <c r="CUV35" s="477"/>
      <c r="CUW35" s="477"/>
      <c r="CUX35" s="477"/>
      <c r="CUY35" s="477"/>
      <c r="CUZ35" s="477"/>
      <c r="CVA35" s="477"/>
      <c r="CVB35" s="477"/>
      <c r="CVC35" s="477"/>
      <c r="CVD35" s="477"/>
      <c r="CVE35" s="477"/>
      <c r="CVF35" s="477"/>
      <c r="CVG35" s="477"/>
      <c r="CVH35" s="477"/>
      <c r="CVI35" s="477"/>
      <c r="CVJ35" s="477"/>
      <c r="CVK35" s="477"/>
      <c r="CVL35" s="477"/>
      <c r="CVM35" s="477"/>
      <c r="CVN35" s="477"/>
      <c r="CVO35" s="477"/>
      <c r="CVP35" s="477"/>
      <c r="CVQ35" s="477"/>
      <c r="CVR35" s="477"/>
      <c r="CVS35" s="477"/>
      <c r="CVT35" s="477"/>
      <c r="CVU35" s="477"/>
      <c r="CVV35" s="477"/>
      <c r="CVW35" s="477"/>
      <c r="CVX35" s="477"/>
      <c r="CVY35" s="477"/>
      <c r="CVZ35" s="477"/>
      <c r="CWA35" s="477"/>
      <c r="CWB35" s="477"/>
      <c r="CWC35" s="477"/>
      <c r="CWD35" s="477"/>
      <c r="CWE35" s="477"/>
      <c r="CWF35" s="477"/>
      <c r="CWG35" s="477"/>
      <c r="CWH35" s="477"/>
      <c r="CWI35" s="477"/>
      <c r="CWJ35" s="477"/>
      <c r="CWK35" s="477"/>
      <c r="CWL35" s="477"/>
      <c r="CWM35" s="477"/>
      <c r="CWN35" s="477"/>
      <c r="CWO35" s="477"/>
      <c r="CWP35" s="477"/>
      <c r="CWQ35" s="477"/>
      <c r="CWR35" s="477"/>
      <c r="CWS35" s="477"/>
      <c r="CWT35" s="477"/>
      <c r="CWU35" s="477"/>
      <c r="CWV35" s="477"/>
      <c r="CWW35" s="477"/>
      <c r="CWX35" s="477"/>
      <c r="CWY35" s="477"/>
      <c r="CWZ35" s="477"/>
      <c r="CXA35" s="477"/>
      <c r="CXB35" s="477"/>
      <c r="CXC35" s="477"/>
      <c r="CXD35" s="477"/>
      <c r="CXE35" s="477"/>
      <c r="CXF35" s="477"/>
      <c r="CXG35" s="477"/>
      <c r="CXH35" s="477"/>
      <c r="CXI35" s="477"/>
      <c r="CXJ35" s="477"/>
      <c r="CXK35" s="477"/>
      <c r="CXL35" s="477"/>
      <c r="CXM35" s="477"/>
      <c r="CXN35" s="477"/>
      <c r="CXO35" s="477"/>
      <c r="CXP35" s="477"/>
      <c r="CXQ35" s="477"/>
      <c r="CXR35" s="477"/>
      <c r="CXS35" s="477"/>
      <c r="CXT35" s="477"/>
      <c r="CXU35" s="477"/>
      <c r="CXV35" s="477"/>
      <c r="CXW35" s="477"/>
      <c r="CXX35" s="477"/>
      <c r="CXY35" s="477"/>
      <c r="CXZ35" s="477"/>
      <c r="CYA35" s="477"/>
      <c r="CYB35" s="477"/>
      <c r="CYC35" s="477"/>
      <c r="CYD35" s="477"/>
      <c r="CYE35" s="477"/>
      <c r="CYF35" s="477"/>
      <c r="CYG35" s="477"/>
      <c r="CYH35" s="477"/>
      <c r="CYI35" s="477"/>
      <c r="CYJ35" s="477"/>
      <c r="CYK35" s="477"/>
      <c r="CYL35" s="477"/>
      <c r="CYM35" s="477"/>
      <c r="CYN35" s="477"/>
      <c r="CYO35" s="477"/>
      <c r="CYP35" s="477"/>
      <c r="CYQ35" s="477"/>
      <c r="CYR35" s="477"/>
      <c r="CYS35" s="477"/>
      <c r="CYT35" s="477"/>
      <c r="CYU35" s="477"/>
      <c r="CYV35" s="477"/>
      <c r="CYW35" s="477"/>
      <c r="CYX35" s="477"/>
      <c r="CYY35" s="477"/>
      <c r="CYZ35" s="477"/>
      <c r="CZA35" s="477"/>
      <c r="CZB35" s="477"/>
      <c r="CZC35" s="477"/>
      <c r="CZD35" s="477"/>
      <c r="CZE35" s="477"/>
      <c r="CZF35" s="477"/>
      <c r="CZG35" s="477"/>
      <c r="CZH35" s="477"/>
      <c r="CZI35" s="477"/>
      <c r="CZJ35" s="477"/>
      <c r="CZK35" s="477"/>
      <c r="CZL35" s="477"/>
      <c r="CZM35" s="477"/>
      <c r="CZN35" s="477"/>
      <c r="CZO35" s="477"/>
      <c r="CZP35" s="477"/>
      <c r="CZQ35" s="477"/>
      <c r="CZR35" s="477"/>
      <c r="CZS35" s="477"/>
      <c r="CZT35" s="477"/>
      <c r="CZU35" s="477"/>
      <c r="CZV35" s="477"/>
      <c r="CZW35" s="477"/>
      <c r="CZX35" s="477"/>
      <c r="CZY35" s="477"/>
      <c r="CZZ35" s="477"/>
      <c r="DAA35" s="477"/>
      <c r="DAB35" s="477"/>
      <c r="DAC35" s="477"/>
      <c r="DAD35" s="477"/>
      <c r="DAE35" s="477"/>
      <c r="DAF35" s="477"/>
      <c r="DAG35" s="477"/>
      <c r="DAH35" s="477"/>
      <c r="DAI35" s="477"/>
      <c r="DAJ35" s="477"/>
      <c r="DAK35" s="477"/>
      <c r="DAL35" s="477"/>
      <c r="DAM35" s="477"/>
      <c r="DAN35" s="477"/>
      <c r="DAO35" s="477"/>
      <c r="DAP35" s="477"/>
      <c r="DAQ35" s="477"/>
      <c r="DAR35" s="477"/>
      <c r="DAS35" s="477"/>
      <c r="DAT35" s="477"/>
      <c r="DAU35" s="477"/>
      <c r="DAV35" s="477"/>
      <c r="DAW35" s="477"/>
      <c r="DAX35" s="477"/>
      <c r="DAY35" s="477"/>
      <c r="DAZ35" s="477"/>
      <c r="DBA35" s="477"/>
      <c r="DBB35" s="477"/>
      <c r="DBC35" s="477"/>
      <c r="DBD35" s="477"/>
      <c r="DBE35" s="477"/>
      <c r="DBF35" s="477"/>
      <c r="DBG35" s="477"/>
      <c r="DBH35" s="477"/>
      <c r="DBI35" s="477"/>
      <c r="DBJ35" s="477"/>
      <c r="DBK35" s="477"/>
      <c r="DBL35" s="477"/>
      <c r="DBM35" s="477"/>
      <c r="DBN35" s="477"/>
      <c r="DBO35" s="477"/>
      <c r="DBP35" s="477"/>
      <c r="DBQ35" s="477"/>
      <c r="DBR35" s="477"/>
      <c r="DBS35" s="477"/>
      <c r="DBT35" s="477"/>
      <c r="DBU35" s="477"/>
      <c r="DBV35" s="477"/>
      <c r="DBW35" s="477"/>
      <c r="DBX35" s="477"/>
      <c r="DBY35" s="477"/>
      <c r="DBZ35" s="477"/>
      <c r="DCA35" s="477"/>
      <c r="DCB35" s="477"/>
      <c r="DCC35" s="477"/>
      <c r="DCD35" s="477"/>
      <c r="DCE35" s="477"/>
      <c r="DCF35" s="477"/>
      <c r="DCG35" s="477"/>
      <c r="DCH35" s="477"/>
      <c r="DCI35" s="477"/>
      <c r="DCJ35" s="477"/>
      <c r="DCK35" s="477"/>
      <c r="DCL35" s="477"/>
      <c r="DCM35" s="477"/>
      <c r="DCN35" s="477"/>
      <c r="DCO35" s="477"/>
      <c r="DCP35" s="477"/>
      <c r="DCQ35" s="477"/>
      <c r="DCR35" s="477"/>
      <c r="DCS35" s="477"/>
      <c r="DCT35" s="477"/>
      <c r="DCU35" s="477"/>
      <c r="DCV35" s="477"/>
      <c r="DCW35" s="477"/>
      <c r="DCX35" s="477"/>
      <c r="DCY35" s="477"/>
      <c r="DCZ35" s="477"/>
      <c r="DDA35" s="477"/>
      <c r="DDB35" s="477"/>
      <c r="DDC35" s="477"/>
      <c r="DDD35" s="477"/>
      <c r="DDE35" s="477"/>
      <c r="DDF35" s="477"/>
      <c r="DDG35" s="477"/>
      <c r="DDH35" s="477"/>
      <c r="DDI35" s="477"/>
      <c r="DDJ35" s="477"/>
      <c r="DDK35" s="477"/>
      <c r="DDL35" s="477"/>
      <c r="DDM35" s="477"/>
      <c r="DDN35" s="477"/>
      <c r="DDO35" s="477"/>
      <c r="DDP35" s="477"/>
      <c r="DDQ35" s="477"/>
      <c r="DDR35" s="477"/>
      <c r="DDS35" s="477"/>
      <c r="DDT35" s="477"/>
      <c r="DDU35" s="477"/>
      <c r="DDV35" s="477"/>
      <c r="DDW35" s="477"/>
      <c r="DDX35" s="477"/>
      <c r="DDY35" s="477"/>
      <c r="DDZ35" s="477"/>
      <c r="DEA35" s="477"/>
      <c r="DEB35" s="477"/>
      <c r="DEC35" s="477"/>
      <c r="DED35" s="477"/>
      <c r="DEE35" s="477"/>
      <c r="DEF35" s="477"/>
      <c r="DEG35" s="477"/>
      <c r="DEH35" s="477"/>
      <c r="DEI35" s="477"/>
      <c r="DEJ35" s="477"/>
      <c r="DEK35" s="477"/>
      <c r="DEL35" s="477"/>
      <c r="DEM35" s="477"/>
      <c r="DEN35" s="477"/>
      <c r="DEO35" s="477"/>
      <c r="DEP35" s="477"/>
      <c r="DEQ35" s="477"/>
      <c r="DER35" s="477"/>
      <c r="DES35" s="477"/>
      <c r="DET35" s="477"/>
      <c r="DEU35" s="477"/>
      <c r="DEV35" s="477"/>
      <c r="DEW35" s="477"/>
      <c r="DEX35" s="477"/>
      <c r="DEY35" s="477"/>
      <c r="DEZ35" s="477"/>
      <c r="DFA35" s="477"/>
      <c r="DFB35" s="477"/>
      <c r="DFC35" s="477"/>
      <c r="DFD35" s="477"/>
      <c r="DFE35" s="477"/>
      <c r="DFF35" s="477"/>
      <c r="DFG35" s="477"/>
      <c r="DFH35" s="477"/>
      <c r="DFI35" s="477"/>
      <c r="DFJ35" s="477"/>
      <c r="DFK35" s="477"/>
      <c r="DFL35" s="477"/>
      <c r="DFM35" s="477"/>
      <c r="DFN35" s="477"/>
      <c r="DFO35" s="477"/>
      <c r="DFP35" s="477"/>
      <c r="DFQ35" s="477"/>
      <c r="DFR35" s="477"/>
      <c r="DFS35" s="477"/>
      <c r="DFT35" s="477"/>
      <c r="DFU35" s="477"/>
      <c r="DFV35" s="477"/>
      <c r="DFW35" s="477"/>
      <c r="DFX35" s="477"/>
      <c r="DFY35" s="477"/>
      <c r="DFZ35" s="477"/>
      <c r="DGA35" s="477"/>
      <c r="DGB35" s="477"/>
      <c r="DGC35" s="477"/>
      <c r="DGD35" s="477"/>
      <c r="DGE35" s="477"/>
      <c r="DGF35" s="477"/>
      <c r="DGG35" s="477"/>
      <c r="DGH35" s="477"/>
      <c r="DGI35" s="477"/>
      <c r="DGJ35" s="477"/>
      <c r="DGK35" s="477"/>
      <c r="DGL35" s="477"/>
      <c r="DGM35" s="477"/>
      <c r="DGN35" s="477"/>
      <c r="DGO35" s="477"/>
      <c r="DGP35" s="477"/>
      <c r="DGQ35" s="477"/>
      <c r="DGR35" s="477"/>
      <c r="DGS35" s="477"/>
      <c r="DGT35" s="477"/>
      <c r="DGU35" s="477"/>
      <c r="DGV35" s="477"/>
      <c r="DGW35" s="477"/>
      <c r="DGX35" s="477"/>
      <c r="DGY35" s="477"/>
      <c r="DGZ35" s="477"/>
      <c r="DHA35" s="477"/>
      <c r="DHB35" s="477"/>
      <c r="DHC35" s="477"/>
      <c r="DHD35" s="477"/>
      <c r="DHE35" s="477"/>
      <c r="DHF35" s="477"/>
      <c r="DHG35" s="477"/>
      <c r="DHH35" s="477"/>
      <c r="DHI35" s="477"/>
      <c r="DHJ35" s="477"/>
      <c r="DHK35" s="477"/>
      <c r="DHL35" s="477"/>
      <c r="DHM35" s="477"/>
      <c r="DHN35" s="477"/>
      <c r="DHO35" s="477"/>
      <c r="DHP35" s="477"/>
      <c r="DHQ35" s="477"/>
      <c r="DHR35" s="477"/>
      <c r="DHS35" s="477"/>
      <c r="DHT35" s="477"/>
      <c r="DHU35" s="477"/>
      <c r="DHV35" s="477"/>
      <c r="DHW35" s="477"/>
      <c r="DHX35" s="477"/>
      <c r="DHY35" s="477"/>
      <c r="DHZ35" s="477"/>
      <c r="DIA35" s="477"/>
      <c r="DIB35" s="477"/>
      <c r="DIC35" s="477"/>
      <c r="DID35" s="477"/>
      <c r="DIE35" s="477"/>
      <c r="DIF35" s="477"/>
      <c r="DIG35" s="477"/>
      <c r="DIH35" s="477"/>
      <c r="DII35" s="477"/>
      <c r="DIJ35" s="477"/>
      <c r="DIK35" s="477"/>
      <c r="DIL35" s="477"/>
      <c r="DIM35" s="477"/>
      <c r="DIN35" s="477"/>
      <c r="DIO35" s="477"/>
      <c r="DIP35" s="477"/>
      <c r="DIQ35" s="477"/>
      <c r="DIR35" s="477"/>
      <c r="DIS35" s="477"/>
      <c r="DIT35" s="477"/>
      <c r="DIU35" s="477"/>
      <c r="DIV35" s="477"/>
      <c r="DIW35" s="477"/>
      <c r="DIX35" s="477"/>
      <c r="DIY35" s="477"/>
      <c r="DIZ35" s="477"/>
      <c r="DJA35" s="477"/>
      <c r="DJB35" s="477"/>
      <c r="DJC35" s="477"/>
      <c r="DJD35" s="477"/>
      <c r="DJE35" s="477"/>
      <c r="DJF35" s="477"/>
      <c r="DJG35" s="477"/>
      <c r="DJH35" s="477"/>
      <c r="DJI35" s="477"/>
      <c r="DJJ35" s="477"/>
      <c r="DJK35" s="477"/>
      <c r="DJL35" s="477"/>
      <c r="DJM35" s="477"/>
      <c r="DJN35" s="477"/>
      <c r="DJO35" s="477"/>
      <c r="DJP35" s="477"/>
      <c r="DJQ35" s="477"/>
      <c r="DJR35" s="477"/>
      <c r="DJS35" s="477"/>
      <c r="DJT35" s="477"/>
      <c r="DJU35" s="477"/>
      <c r="DJV35" s="477"/>
      <c r="DJW35" s="477"/>
      <c r="DJX35" s="477"/>
      <c r="DJY35" s="477"/>
      <c r="DJZ35" s="477"/>
      <c r="DKA35" s="477"/>
      <c r="DKB35" s="477"/>
      <c r="DKC35" s="477"/>
      <c r="DKD35" s="477"/>
      <c r="DKE35" s="477"/>
      <c r="DKF35" s="477"/>
      <c r="DKG35" s="477"/>
      <c r="DKH35" s="477"/>
      <c r="DKI35" s="477"/>
      <c r="DKJ35" s="477"/>
      <c r="DKK35" s="477"/>
      <c r="DKL35" s="477"/>
      <c r="DKM35" s="477"/>
      <c r="DKN35" s="477"/>
      <c r="DKO35" s="477"/>
      <c r="DKP35" s="477"/>
      <c r="DKQ35" s="477"/>
      <c r="DKR35" s="477"/>
      <c r="DKS35" s="477"/>
      <c r="DKT35" s="477"/>
      <c r="DKU35" s="477"/>
      <c r="DKV35" s="477"/>
      <c r="DKW35" s="477"/>
      <c r="DKX35" s="477"/>
      <c r="DKY35" s="477"/>
      <c r="DKZ35" s="477"/>
      <c r="DLA35" s="477"/>
      <c r="DLB35" s="477"/>
      <c r="DLC35" s="477"/>
      <c r="DLD35" s="477"/>
      <c r="DLE35" s="477"/>
      <c r="DLF35" s="477"/>
      <c r="DLG35" s="477"/>
      <c r="DLH35" s="477"/>
      <c r="DLI35" s="477"/>
      <c r="DLJ35" s="477"/>
      <c r="DLK35" s="477"/>
      <c r="DLL35" s="477"/>
      <c r="DLM35" s="477"/>
      <c r="DLN35" s="477"/>
      <c r="DLO35" s="477"/>
      <c r="DLP35" s="477"/>
      <c r="DLQ35" s="477"/>
      <c r="DLR35" s="477"/>
      <c r="DLS35" s="477"/>
      <c r="DLT35" s="477"/>
      <c r="DLU35" s="477"/>
      <c r="DLV35" s="477"/>
      <c r="DLW35" s="477"/>
      <c r="DLX35" s="477"/>
      <c r="DLY35" s="477"/>
      <c r="DLZ35" s="477"/>
      <c r="DMA35" s="477"/>
      <c r="DMB35" s="477"/>
      <c r="DMC35" s="477"/>
      <c r="DMD35" s="477"/>
      <c r="DME35" s="477"/>
      <c r="DMF35" s="477"/>
      <c r="DMG35" s="477"/>
      <c r="DMH35" s="477"/>
      <c r="DMI35" s="477"/>
      <c r="DMJ35" s="477"/>
      <c r="DMK35" s="477"/>
      <c r="DML35" s="477"/>
      <c r="DMM35" s="477"/>
      <c r="DMN35" s="477"/>
      <c r="DMO35" s="477"/>
      <c r="DMP35" s="477"/>
      <c r="DMQ35" s="477"/>
      <c r="DMR35" s="477"/>
      <c r="DMS35" s="477"/>
      <c r="DMT35" s="477"/>
      <c r="DMU35" s="477"/>
      <c r="DMV35" s="477"/>
      <c r="DMW35" s="477"/>
      <c r="DMX35" s="477"/>
      <c r="DMY35" s="477"/>
      <c r="DMZ35" s="477"/>
      <c r="DNA35" s="477"/>
      <c r="DNB35" s="477"/>
      <c r="DNC35" s="477"/>
      <c r="DND35" s="477"/>
      <c r="DNE35" s="477"/>
      <c r="DNF35" s="477"/>
      <c r="DNG35" s="477"/>
      <c r="DNH35" s="477"/>
      <c r="DNI35" s="477"/>
      <c r="DNJ35" s="477"/>
      <c r="DNK35" s="477"/>
      <c r="DNL35" s="477"/>
      <c r="DNM35" s="477"/>
      <c r="DNN35" s="477"/>
      <c r="DNO35" s="477"/>
      <c r="DNP35" s="477"/>
      <c r="DNQ35" s="477"/>
      <c r="DNR35" s="477"/>
      <c r="DNS35" s="477"/>
      <c r="DNT35" s="477"/>
      <c r="DNU35" s="477"/>
      <c r="DNV35" s="477"/>
      <c r="DNW35" s="477"/>
      <c r="DNX35" s="477"/>
      <c r="DNY35" s="477"/>
      <c r="DNZ35" s="477"/>
      <c r="DOA35" s="477"/>
      <c r="DOB35" s="477"/>
      <c r="DOC35" s="477"/>
      <c r="DOD35" s="477"/>
      <c r="DOE35" s="477"/>
      <c r="DOF35" s="477"/>
      <c r="DOG35" s="477"/>
      <c r="DOH35" s="477"/>
      <c r="DOI35" s="477"/>
      <c r="DOJ35" s="477"/>
      <c r="DOK35" s="477"/>
      <c r="DOL35" s="477"/>
      <c r="DOM35" s="477"/>
      <c r="DON35" s="477"/>
      <c r="DOO35" s="477"/>
      <c r="DOP35" s="477"/>
      <c r="DOQ35" s="477"/>
      <c r="DOR35" s="477"/>
      <c r="DOS35" s="477"/>
      <c r="DOT35" s="477"/>
      <c r="DOU35" s="477"/>
      <c r="DOV35" s="477"/>
      <c r="DOW35" s="477"/>
      <c r="DOX35" s="477"/>
      <c r="DOY35" s="477"/>
      <c r="DOZ35" s="477"/>
      <c r="DPA35" s="477"/>
      <c r="DPB35" s="477"/>
      <c r="DPC35" s="477"/>
      <c r="DPD35" s="477"/>
      <c r="DPE35" s="477"/>
      <c r="DPF35" s="477"/>
      <c r="DPG35" s="477"/>
      <c r="DPH35" s="477"/>
      <c r="DPI35" s="477"/>
      <c r="DPJ35" s="477"/>
      <c r="DPK35" s="477"/>
      <c r="DPL35" s="477"/>
      <c r="DPM35" s="477"/>
      <c r="DPN35" s="477"/>
      <c r="DPO35" s="477"/>
      <c r="DPP35" s="477"/>
      <c r="DPQ35" s="477"/>
      <c r="DPR35" s="477"/>
      <c r="DPS35" s="477"/>
      <c r="DPT35" s="477"/>
      <c r="DPU35" s="477"/>
      <c r="DPV35" s="477"/>
      <c r="DPW35" s="477"/>
      <c r="DPX35" s="477"/>
      <c r="DPY35" s="477"/>
      <c r="DPZ35" s="477"/>
      <c r="DQA35" s="477"/>
      <c r="DQB35" s="477"/>
      <c r="DQC35" s="477"/>
      <c r="DQD35" s="477"/>
      <c r="DQE35" s="477"/>
      <c r="DQF35" s="477"/>
      <c r="DQG35" s="477"/>
      <c r="DQH35" s="477"/>
      <c r="DQI35" s="477"/>
      <c r="DQJ35" s="477"/>
      <c r="DQK35" s="477"/>
      <c r="DQL35" s="477"/>
      <c r="DQM35" s="477"/>
      <c r="DQN35" s="477"/>
      <c r="DQO35" s="477"/>
      <c r="DQP35" s="477"/>
      <c r="DQQ35" s="477"/>
      <c r="DQR35" s="477"/>
      <c r="DQS35" s="477"/>
      <c r="DQT35" s="477"/>
      <c r="DQU35" s="477"/>
      <c r="DQV35" s="477"/>
      <c r="DQW35" s="477"/>
      <c r="DQX35" s="477"/>
      <c r="DQY35" s="477"/>
      <c r="DQZ35" s="477"/>
      <c r="DRA35" s="477"/>
      <c r="DRB35" s="477"/>
      <c r="DRC35" s="477"/>
      <c r="DRD35" s="477"/>
      <c r="DRE35" s="477"/>
      <c r="DRF35" s="477"/>
      <c r="DRG35" s="477"/>
      <c r="DRH35" s="477"/>
      <c r="DRI35" s="477"/>
      <c r="DRJ35" s="477"/>
      <c r="DRK35" s="477"/>
      <c r="DRL35" s="477"/>
      <c r="DRM35" s="477"/>
      <c r="DRN35" s="477"/>
      <c r="DRO35" s="477"/>
      <c r="DRP35" s="477"/>
      <c r="DRQ35" s="477"/>
      <c r="DRR35" s="477"/>
      <c r="DRS35" s="477"/>
      <c r="DRT35" s="477"/>
      <c r="DRU35" s="477"/>
      <c r="DRV35" s="477"/>
      <c r="DRW35" s="477"/>
      <c r="DRX35" s="477"/>
      <c r="DRY35" s="477"/>
      <c r="DRZ35" s="477"/>
      <c r="DSA35" s="477"/>
      <c r="DSB35" s="477"/>
      <c r="DSC35" s="477"/>
      <c r="DSD35" s="477"/>
      <c r="DSE35" s="477"/>
      <c r="DSF35" s="477"/>
      <c r="DSG35" s="477"/>
      <c r="DSH35" s="477"/>
      <c r="DSI35" s="477"/>
      <c r="DSJ35" s="477"/>
      <c r="DSK35" s="477"/>
      <c r="DSL35" s="477"/>
      <c r="DSM35" s="477"/>
      <c r="DSN35" s="477"/>
      <c r="DSO35" s="477"/>
      <c r="DSP35" s="477"/>
      <c r="DSQ35" s="477"/>
      <c r="DSR35" s="477"/>
      <c r="DSS35" s="477"/>
      <c r="DST35" s="477"/>
      <c r="DSU35" s="477"/>
      <c r="DSV35" s="477"/>
      <c r="DSW35" s="477"/>
      <c r="DSX35" s="477"/>
      <c r="DSY35" s="477"/>
      <c r="DSZ35" s="477"/>
      <c r="DTA35" s="477"/>
      <c r="DTB35" s="477"/>
      <c r="DTC35" s="477"/>
      <c r="DTD35" s="477"/>
      <c r="DTE35" s="477"/>
      <c r="DTF35" s="477"/>
      <c r="DTG35" s="477"/>
      <c r="DTH35" s="477"/>
      <c r="DTI35" s="477"/>
      <c r="DTJ35" s="477"/>
      <c r="DTK35" s="477"/>
      <c r="DTL35" s="477"/>
      <c r="DTM35" s="477"/>
      <c r="DTN35" s="477"/>
      <c r="DTO35" s="477"/>
      <c r="DTP35" s="477"/>
      <c r="DTQ35" s="477"/>
      <c r="DTR35" s="477"/>
      <c r="DTS35" s="477"/>
      <c r="DTT35" s="477"/>
      <c r="DTU35" s="477"/>
      <c r="DTV35" s="477"/>
      <c r="DTW35" s="477"/>
      <c r="DTX35" s="477"/>
      <c r="DTY35" s="477"/>
      <c r="DTZ35" s="477"/>
      <c r="DUA35" s="477"/>
      <c r="DUB35" s="477"/>
      <c r="DUC35" s="477"/>
      <c r="DUD35" s="477"/>
      <c r="DUE35" s="477"/>
      <c r="DUF35" s="477"/>
      <c r="DUG35" s="477"/>
      <c r="DUH35" s="477"/>
      <c r="DUI35" s="477"/>
      <c r="DUJ35" s="477"/>
      <c r="DUK35" s="477"/>
      <c r="DUL35" s="477"/>
      <c r="DUM35" s="477"/>
      <c r="DUN35" s="477"/>
      <c r="DUO35" s="477"/>
      <c r="DUP35" s="477"/>
      <c r="DUQ35" s="477"/>
      <c r="DUR35" s="477"/>
      <c r="DUS35" s="477"/>
      <c r="DUT35" s="477"/>
      <c r="DUU35" s="477"/>
      <c r="DUV35" s="477"/>
      <c r="DUW35" s="477"/>
      <c r="DUX35" s="477"/>
      <c r="DUY35" s="477"/>
      <c r="DUZ35" s="477"/>
      <c r="DVA35" s="477"/>
      <c r="DVB35" s="477"/>
      <c r="DVC35" s="477"/>
      <c r="DVD35" s="477"/>
      <c r="DVE35" s="477"/>
      <c r="DVF35" s="477"/>
      <c r="DVG35" s="477"/>
      <c r="DVH35" s="477"/>
      <c r="DVI35" s="477"/>
      <c r="DVJ35" s="477"/>
      <c r="DVK35" s="477"/>
      <c r="DVL35" s="477"/>
      <c r="DVM35" s="477"/>
      <c r="DVN35" s="477"/>
      <c r="DVO35" s="477"/>
      <c r="DVP35" s="477"/>
      <c r="DVQ35" s="477"/>
      <c r="DVR35" s="477"/>
      <c r="DVS35" s="477"/>
      <c r="DVT35" s="477"/>
      <c r="DVU35" s="477"/>
      <c r="DVV35" s="477"/>
      <c r="DVW35" s="477"/>
      <c r="DVX35" s="477"/>
      <c r="DVY35" s="477"/>
      <c r="DVZ35" s="477"/>
      <c r="DWA35" s="477"/>
      <c r="DWB35" s="477"/>
      <c r="DWC35" s="477"/>
      <c r="DWD35" s="477"/>
      <c r="DWE35" s="477"/>
      <c r="DWF35" s="477"/>
      <c r="DWG35" s="477"/>
      <c r="DWH35" s="477"/>
      <c r="DWI35" s="477"/>
      <c r="DWJ35" s="477"/>
      <c r="DWK35" s="477"/>
      <c r="DWL35" s="477"/>
      <c r="DWM35" s="477"/>
      <c r="DWN35" s="477"/>
      <c r="DWO35" s="477"/>
      <c r="DWP35" s="477"/>
      <c r="DWQ35" s="477"/>
      <c r="DWR35" s="477"/>
      <c r="DWS35" s="477"/>
      <c r="DWT35" s="477"/>
      <c r="DWU35" s="477"/>
      <c r="DWV35" s="477"/>
      <c r="DWW35" s="477"/>
      <c r="DWX35" s="477"/>
      <c r="DWY35" s="477"/>
      <c r="DWZ35" s="477"/>
      <c r="DXA35" s="477"/>
      <c r="DXB35" s="477"/>
      <c r="DXC35" s="477"/>
      <c r="DXD35" s="477"/>
      <c r="DXE35" s="477"/>
      <c r="DXF35" s="477"/>
      <c r="DXG35" s="477"/>
      <c r="DXH35" s="477"/>
      <c r="DXI35" s="477"/>
      <c r="DXJ35" s="477"/>
      <c r="DXK35" s="477"/>
      <c r="DXL35" s="477"/>
      <c r="DXM35" s="477"/>
      <c r="DXN35" s="477"/>
      <c r="DXO35" s="477"/>
      <c r="DXP35" s="477"/>
      <c r="DXQ35" s="477"/>
      <c r="DXR35" s="477"/>
      <c r="DXS35" s="477"/>
      <c r="DXT35" s="477"/>
      <c r="DXU35" s="477"/>
      <c r="DXV35" s="477"/>
      <c r="DXW35" s="477"/>
      <c r="DXX35" s="477"/>
      <c r="DXY35" s="477"/>
      <c r="DXZ35" s="477"/>
      <c r="DYA35" s="477"/>
      <c r="DYB35" s="477"/>
      <c r="DYC35" s="477"/>
      <c r="DYD35" s="477"/>
      <c r="DYE35" s="477"/>
      <c r="DYF35" s="477"/>
      <c r="DYG35" s="477"/>
      <c r="DYH35" s="477"/>
      <c r="DYI35" s="477"/>
      <c r="DYJ35" s="477"/>
      <c r="DYK35" s="477"/>
      <c r="DYL35" s="477"/>
      <c r="DYM35" s="477"/>
      <c r="DYN35" s="477"/>
      <c r="DYO35" s="477"/>
      <c r="DYP35" s="477"/>
      <c r="DYQ35" s="477"/>
      <c r="DYR35" s="477"/>
      <c r="DYS35" s="477"/>
      <c r="DYT35" s="477"/>
      <c r="DYU35" s="477"/>
      <c r="DYV35" s="477"/>
      <c r="DYW35" s="477"/>
      <c r="DYX35" s="477"/>
      <c r="DYY35" s="477"/>
      <c r="DYZ35" s="477"/>
      <c r="DZA35" s="477"/>
      <c r="DZB35" s="477"/>
      <c r="DZC35" s="477"/>
      <c r="DZD35" s="477"/>
      <c r="DZE35" s="477"/>
      <c r="DZF35" s="477"/>
      <c r="DZG35" s="477"/>
      <c r="DZH35" s="477"/>
      <c r="DZI35" s="477"/>
      <c r="DZJ35" s="477"/>
      <c r="DZK35" s="477"/>
      <c r="DZL35" s="477"/>
      <c r="DZM35" s="477"/>
      <c r="DZN35" s="477"/>
      <c r="DZO35" s="477"/>
      <c r="DZP35" s="477"/>
      <c r="DZQ35" s="477"/>
      <c r="DZR35" s="477"/>
      <c r="DZS35" s="477"/>
      <c r="DZT35" s="477"/>
      <c r="DZU35" s="477"/>
      <c r="DZV35" s="477"/>
      <c r="DZW35" s="477"/>
      <c r="DZX35" s="477"/>
      <c r="DZY35" s="477"/>
      <c r="DZZ35" s="477"/>
      <c r="EAA35" s="477"/>
      <c r="EAB35" s="477"/>
      <c r="EAC35" s="477"/>
      <c r="EAD35" s="477"/>
      <c r="EAE35" s="477"/>
      <c r="EAF35" s="477"/>
      <c r="EAG35" s="477"/>
      <c r="EAH35" s="477"/>
      <c r="EAI35" s="477"/>
      <c r="EAJ35" s="477"/>
      <c r="EAK35" s="477"/>
      <c r="EAL35" s="477"/>
      <c r="EAM35" s="477"/>
      <c r="EAN35" s="477"/>
      <c r="EAO35" s="477"/>
      <c r="EAP35" s="477"/>
      <c r="EAQ35" s="477"/>
      <c r="EAR35" s="477"/>
      <c r="EAS35" s="477"/>
      <c r="EAT35" s="477"/>
      <c r="EAU35" s="477"/>
      <c r="EAV35" s="477"/>
      <c r="EAW35" s="477"/>
      <c r="EAX35" s="477"/>
      <c r="EAY35" s="477"/>
      <c r="EAZ35" s="477"/>
      <c r="EBA35" s="477"/>
      <c r="EBB35" s="477"/>
      <c r="EBC35" s="477"/>
      <c r="EBD35" s="477"/>
      <c r="EBE35" s="477"/>
      <c r="EBF35" s="477"/>
      <c r="EBG35" s="477"/>
      <c r="EBH35" s="477"/>
      <c r="EBI35" s="477"/>
      <c r="EBJ35" s="477"/>
      <c r="EBK35" s="477"/>
      <c r="EBL35" s="477"/>
      <c r="EBM35" s="477"/>
      <c r="EBN35" s="477"/>
      <c r="EBO35" s="477"/>
      <c r="EBP35" s="477"/>
      <c r="EBQ35" s="477"/>
      <c r="EBR35" s="477"/>
      <c r="EBS35" s="477"/>
      <c r="EBT35" s="477"/>
      <c r="EBU35" s="477"/>
      <c r="EBV35" s="477"/>
      <c r="EBW35" s="477"/>
      <c r="EBX35" s="477"/>
      <c r="EBY35" s="477"/>
      <c r="EBZ35" s="477"/>
      <c r="ECA35" s="477"/>
      <c r="ECB35" s="477"/>
      <c r="ECC35" s="477"/>
      <c r="ECD35" s="477"/>
      <c r="ECE35" s="477"/>
      <c r="ECF35" s="477"/>
      <c r="ECG35" s="477"/>
      <c r="ECH35" s="477"/>
      <c r="ECI35" s="477"/>
      <c r="ECJ35" s="477"/>
      <c r="ECK35" s="477"/>
      <c r="ECL35" s="477"/>
      <c r="ECM35" s="477"/>
      <c r="ECN35" s="477"/>
      <c r="ECO35" s="477"/>
      <c r="ECP35" s="477"/>
      <c r="ECQ35" s="477"/>
      <c r="ECR35" s="477"/>
      <c r="ECS35" s="477"/>
      <c r="ECT35" s="477"/>
      <c r="ECU35" s="477"/>
      <c r="ECV35" s="477"/>
      <c r="ECW35" s="477"/>
      <c r="ECX35" s="477"/>
      <c r="ECY35" s="477"/>
      <c r="ECZ35" s="477"/>
      <c r="EDA35" s="477"/>
      <c r="EDB35" s="477"/>
      <c r="EDC35" s="477"/>
      <c r="EDD35" s="477"/>
      <c r="EDE35" s="477"/>
      <c r="EDF35" s="477"/>
      <c r="EDG35" s="477"/>
      <c r="EDH35" s="477"/>
      <c r="EDI35" s="477"/>
      <c r="EDJ35" s="477"/>
      <c r="EDK35" s="477"/>
      <c r="EDL35" s="477"/>
      <c r="EDM35" s="477"/>
      <c r="EDN35" s="477"/>
      <c r="EDO35" s="477"/>
      <c r="EDP35" s="477"/>
      <c r="EDQ35" s="477"/>
      <c r="EDR35" s="477"/>
      <c r="EDS35" s="477"/>
      <c r="EDT35" s="477"/>
      <c r="EDU35" s="477"/>
      <c r="EDV35" s="477"/>
      <c r="EDW35" s="477"/>
      <c r="EDX35" s="477"/>
      <c r="EDY35" s="477"/>
      <c r="EDZ35" s="477"/>
      <c r="EEA35" s="477"/>
      <c r="EEB35" s="477"/>
      <c r="EEC35" s="477"/>
      <c r="EED35" s="477"/>
      <c r="EEE35" s="477"/>
      <c r="EEF35" s="477"/>
      <c r="EEG35" s="477"/>
      <c r="EEH35" s="477"/>
      <c r="EEI35" s="477"/>
      <c r="EEJ35" s="477"/>
      <c r="EEK35" s="477"/>
      <c r="EEL35" s="477"/>
      <c r="EEM35" s="477"/>
      <c r="EEN35" s="477"/>
      <c r="EEO35" s="477"/>
      <c r="EEP35" s="477"/>
      <c r="EEQ35" s="477"/>
      <c r="EER35" s="477"/>
      <c r="EES35" s="477"/>
      <c r="EET35" s="477"/>
      <c r="EEU35" s="477"/>
      <c r="EEV35" s="477"/>
      <c r="EEW35" s="477"/>
      <c r="EEX35" s="477"/>
      <c r="EEY35" s="477"/>
      <c r="EEZ35" s="477"/>
      <c r="EFA35" s="477"/>
      <c r="EFB35" s="477"/>
      <c r="EFC35" s="477"/>
      <c r="EFD35" s="477"/>
      <c r="EFE35" s="477"/>
      <c r="EFF35" s="477"/>
      <c r="EFG35" s="477"/>
      <c r="EFH35" s="477"/>
      <c r="EFI35" s="477"/>
      <c r="EFJ35" s="477"/>
      <c r="EFK35" s="477"/>
      <c r="EFL35" s="477"/>
      <c r="EFM35" s="477"/>
      <c r="EFN35" s="477"/>
      <c r="EFO35" s="477"/>
      <c r="EFP35" s="477"/>
      <c r="EFQ35" s="477"/>
      <c r="EFR35" s="477"/>
      <c r="EFS35" s="477"/>
      <c r="EFT35" s="477"/>
      <c r="EFU35" s="477"/>
      <c r="EFV35" s="477"/>
      <c r="EFW35" s="477"/>
      <c r="EFX35" s="477"/>
      <c r="EFY35" s="477"/>
      <c r="EFZ35" s="477"/>
      <c r="EGA35" s="477"/>
      <c r="EGB35" s="477"/>
      <c r="EGC35" s="477"/>
      <c r="EGD35" s="477"/>
      <c r="EGE35" s="477"/>
      <c r="EGF35" s="477"/>
      <c r="EGG35" s="477"/>
      <c r="EGH35" s="477"/>
      <c r="EGI35" s="477"/>
      <c r="EGJ35" s="477"/>
      <c r="EGK35" s="477"/>
      <c r="EGL35" s="477"/>
      <c r="EGM35" s="477"/>
      <c r="EGN35" s="477"/>
      <c r="EGO35" s="477"/>
      <c r="EGP35" s="477"/>
      <c r="EGQ35" s="477"/>
      <c r="EGR35" s="477"/>
      <c r="EGS35" s="477"/>
      <c r="EGT35" s="477"/>
      <c r="EGU35" s="477"/>
      <c r="EGV35" s="477"/>
      <c r="EGW35" s="477"/>
      <c r="EGX35" s="477"/>
      <c r="EGY35" s="477"/>
      <c r="EGZ35" s="477"/>
      <c r="EHA35" s="477"/>
      <c r="EHB35" s="477"/>
      <c r="EHC35" s="477"/>
      <c r="EHD35" s="477"/>
      <c r="EHE35" s="477"/>
      <c r="EHF35" s="477"/>
      <c r="EHG35" s="477"/>
      <c r="EHH35" s="477"/>
      <c r="EHI35" s="477"/>
      <c r="EHJ35" s="477"/>
      <c r="EHK35" s="477"/>
      <c r="EHL35" s="477"/>
      <c r="EHM35" s="477"/>
      <c r="EHN35" s="477"/>
      <c r="EHO35" s="477"/>
      <c r="EHP35" s="477"/>
      <c r="EHQ35" s="477"/>
      <c r="EHR35" s="477"/>
      <c r="EHS35" s="477"/>
      <c r="EHT35" s="477"/>
      <c r="EHU35" s="477"/>
      <c r="EHV35" s="477"/>
      <c r="EHW35" s="477"/>
      <c r="EHX35" s="477"/>
      <c r="EHY35" s="477"/>
      <c r="EHZ35" s="477"/>
      <c r="EIA35" s="477"/>
      <c r="EIB35" s="477"/>
      <c r="EIC35" s="477"/>
      <c r="EID35" s="477"/>
      <c r="EIE35" s="477"/>
      <c r="EIF35" s="477"/>
      <c r="EIG35" s="477"/>
      <c r="EIH35" s="477"/>
      <c r="EII35" s="477"/>
      <c r="EIJ35" s="477"/>
      <c r="EIK35" s="477"/>
      <c r="EIL35" s="477"/>
      <c r="EIM35" s="477"/>
      <c r="EIN35" s="477"/>
      <c r="EIO35" s="477"/>
      <c r="EIP35" s="477"/>
      <c r="EIQ35" s="477"/>
      <c r="EIR35" s="477"/>
      <c r="EIS35" s="477"/>
      <c r="EIT35" s="477"/>
      <c r="EIU35" s="477"/>
      <c r="EIV35" s="477"/>
      <c r="EIW35" s="477"/>
      <c r="EIX35" s="477"/>
      <c r="EIY35" s="477"/>
      <c r="EIZ35" s="477"/>
      <c r="EJA35" s="477"/>
      <c r="EJB35" s="477"/>
      <c r="EJC35" s="477"/>
      <c r="EJD35" s="477"/>
      <c r="EJE35" s="477"/>
      <c r="EJF35" s="477"/>
      <c r="EJG35" s="477"/>
      <c r="EJH35" s="477"/>
      <c r="EJI35" s="477"/>
      <c r="EJJ35" s="477"/>
      <c r="EJK35" s="477"/>
      <c r="EJL35" s="477"/>
      <c r="EJM35" s="477"/>
      <c r="EJN35" s="477"/>
      <c r="EJO35" s="477"/>
      <c r="EJP35" s="477"/>
      <c r="EJQ35" s="477"/>
      <c r="EJR35" s="477"/>
      <c r="EJS35" s="477"/>
      <c r="EJT35" s="477"/>
      <c r="EJU35" s="477"/>
      <c r="EJV35" s="477"/>
      <c r="EJW35" s="477"/>
      <c r="EJX35" s="477"/>
      <c r="EJY35" s="477"/>
      <c r="EJZ35" s="477"/>
      <c r="EKA35" s="477"/>
      <c r="EKB35" s="477"/>
      <c r="EKC35" s="477"/>
      <c r="EKD35" s="477"/>
      <c r="EKE35" s="477"/>
      <c r="EKF35" s="477"/>
      <c r="EKG35" s="477"/>
      <c r="EKH35" s="477"/>
      <c r="EKI35" s="477"/>
      <c r="EKJ35" s="477"/>
      <c r="EKK35" s="477"/>
      <c r="EKL35" s="477"/>
      <c r="EKM35" s="477"/>
      <c r="EKN35" s="477"/>
      <c r="EKO35" s="477"/>
      <c r="EKP35" s="477"/>
      <c r="EKQ35" s="477"/>
      <c r="EKR35" s="477"/>
      <c r="EKS35" s="477"/>
      <c r="EKT35" s="477"/>
      <c r="EKU35" s="477"/>
      <c r="EKV35" s="477"/>
      <c r="EKW35" s="477"/>
      <c r="EKX35" s="477"/>
      <c r="EKY35" s="477"/>
      <c r="EKZ35" s="477"/>
      <c r="ELA35" s="477"/>
      <c r="ELB35" s="477"/>
      <c r="ELC35" s="477"/>
      <c r="ELD35" s="477"/>
      <c r="ELE35" s="477"/>
      <c r="ELF35" s="477"/>
      <c r="ELG35" s="477"/>
      <c r="ELH35" s="477"/>
      <c r="ELI35" s="477"/>
      <c r="ELJ35" s="477"/>
      <c r="ELK35" s="477"/>
      <c r="ELL35" s="477"/>
      <c r="ELM35" s="477"/>
      <c r="ELN35" s="477"/>
      <c r="ELO35" s="477"/>
      <c r="ELP35" s="477"/>
      <c r="ELQ35" s="477"/>
      <c r="ELR35" s="477"/>
      <c r="ELS35" s="477"/>
      <c r="ELT35" s="477"/>
      <c r="ELU35" s="477"/>
      <c r="ELV35" s="477"/>
      <c r="ELW35" s="477"/>
      <c r="ELX35" s="477"/>
      <c r="ELY35" s="477"/>
      <c r="ELZ35" s="477"/>
      <c r="EMA35" s="477"/>
      <c r="EMB35" s="477"/>
      <c r="EMC35" s="477"/>
      <c r="EMD35" s="477"/>
      <c r="EME35" s="477"/>
      <c r="EMF35" s="477"/>
      <c r="EMG35" s="477"/>
      <c r="EMH35" s="477"/>
      <c r="EMI35" s="477"/>
      <c r="EMJ35" s="477"/>
      <c r="EMK35" s="477"/>
      <c r="EML35" s="477"/>
      <c r="EMM35" s="477"/>
      <c r="EMN35" s="477"/>
      <c r="EMO35" s="477"/>
      <c r="EMP35" s="477"/>
      <c r="EMQ35" s="477"/>
      <c r="EMR35" s="477"/>
      <c r="EMS35" s="477"/>
      <c r="EMT35" s="477"/>
      <c r="EMU35" s="477"/>
      <c r="EMV35" s="477"/>
      <c r="EMW35" s="477"/>
      <c r="EMX35" s="477"/>
      <c r="EMY35" s="477"/>
      <c r="EMZ35" s="477"/>
      <c r="ENA35" s="477"/>
      <c r="ENB35" s="477"/>
      <c r="ENC35" s="477"/>
      <c r="END35" s="477"/>
      <c r="ENE35" s="477"/>
      <c r="ENF35" s="477"/>
      <c r="ENG35" s="477"/>
      <c r="ENH35" s="477"/>
      <c r="ENI35" s="477"/>
      <c r="ENJ35" s="477"/>
      <c r="ENK35" s="477"/>
      <c r="ENL35" s="477"/>
      <c r="ENM35" s="477"/>
      <c r="ENN35" s="477"/>
      <c r="ENO35" s="477"/>
      <c r="ENP35" s="477"/>
      <c r="ENQ35" s="477"/>
      <c r="ENR35" s="477"/>
      <c r="ENS35" s="477"/>
      <c r="ENT35" s="477"/>
      <c r="ENU35" s="477"/>
      <c r="ENV35" s="477"/>
      <c r="ENW35" s="477"/>
      <c r="ENX35" s="477"/>
      <c r="ENY35" s="477"/>
      <c r="ENZ35" s="477"/>
      <c r="EOA35" s="477"/>
      <c r="EOB35" s="477"/>
      <c r="EOC35" s="477"/>
      <c r="EOD35" s="477"/>
      <c r="EOE35" s="477"/>
      <c r="EOF35" s="477"/>
      <c r="EOG35" s="477"/>
      <c r="EOH35" s="477"/>
      <c r="EOI35" s="477"/>
      <c r="EOJ35" s="477"/>
      <c r="EOK35" s="477"/>
      <c r="EOL35" s="477"/>
      <c r="EOM35" s="477"/>
      <c r="EON35" s="477"/>
      <c r="EOO35" s="477"/>
      <c r="EOP35" s="477"/>
      <c r="EOQ35" s="477"/>
      <c r="EOR35" s="477"/>
      <c r="EOS35" s="477"/>
      <c r="EOT35" s="477"/>
      <c r="EOU35" s="477"/>
      <c r="EOV35" s="477"/>
      <c r="EOW35" s="477"/>
      <c r="EOX35" s="477"/>
      <c r="EOY35" s="477"/>
      <c r="EOZ35" s="477"/>
      <c r="EPA35" s="477"/>
      <c r="EPB35" s="477"/>
      <c r="EPC35" s="477"/>
      <c r="EPD35" s="477"/>
      <c r="EPE35" s="477"/>
      <c r="EPF35" s="477"/>
      <c r="EPG35" s="477"/>
      <c r="EPH35" s="477"/>
      <c r="EPI35" s="477"/>
      <c r="EPJ35" s="477"/>
      <c r="EPK35" s="477"/>
      <c r="EPL35" s="477"/>
      <c r="EPM35" s="477"/>
      <c r="EPN35" s="477"/>
      <c r="EPO35" s="477"/>
      <c r="EPP35" s="477"/>
      <c r="EPQ35" s="477"/>
      <c r="EPR35" s="477"/>
      <c r="EPS35" s="477"/>
      <c r="EPT35" s="477"/>
      <c r="EPU35" s="477"/>
      <c r="EPV35" s="477"/>
      <c r="EPW35" s="477"/>
      <c r="EPX35" s="477"/>
      <c r="EPY35" s="477"/>
      <c r="EPZ35" s="477"/>
      <c r="EQA35" s="477"/>
      <c r="EQB35" s="477"/>
      <c r="EQC35" s="477"/>
      <c r="EQD35" s="477"/>
      <c r="EQE35" s="477"/>
      <c r="EQF35" s="477"/>
      <c r="EQG35" s="477"/>
      <c r="EQH35" s="477"/>
      <c r="EQI35" s="477"/>
      <c r="EQJ35" s="477"/>
      <c r="EQK35" s="477"/>
      <c r="EQL35" s="477"/>
      <c r="EQM35" s="477"/>
      <c r="EQN35" s="477"/>
      <c r="EQO35" s="477"/>
      <c r="EQP35" s="477"/>
      <c r="EQQ35" s="477"/>
      <c r="EQR35" s="477"/>
      <c r="EQS35" s="477"/>
      <c r="EQT35" s="477"/>
      <c r="EQU35" s="477"/>
      <c r="EQV35" s="477"/>
      <c r="EQW35" s="477"/>
      <c r="EQX35" s="477"/>
      <c r="EQY35" s="477"/>
      <c r="EQZ35" s="477"/>
      <c r="ERA35" s="477"/>
      <c r="ERB35" s="477"/>
      <c r="ERC35" s="477"/>
      <c r="ERD35" s="477"/>
      <c r="ERE35" s="477"/>
      <c r="ERF35" s="477"/>
      <c r="ERG35" s="477"/>
      <c r="ERH35" s="477"/>
      <c r="ERI35" s="477"/>
      <c r="ERJ35" s="477"/>
      <c r="ERK35" s="477"/>
      <c r="ERL35" s="477"/>
      <c r="ERM35" s="477"/>
      <c r="ERN35" s="477"/>
      <c r="ERO35" s="477"/>
      <c r="ERP35" s="477"/>
      <c r="ERQ35" s="477"/>
      <c r="ERR35" s="477"/>
      <c r="ERS35" s="477"/>
      <c r="ERT35" s="477"/>
      <c r="ERU35" s="477"/>
      <c r="ERV35" s="477"/>
      <c r="ERW35" s="477"/>
      <c r="ERX35" s="477"/>
      <c r="ERY35" s="477"/>
      <c r="ERZ35" s="477"/>
      <c r="ESA35" s="477"/>
      <c r="ESB35" s="477"/>
      <c r="ESC35" s="477"/>
      <c r="ESD35" s="477"/>
      <c r="ESE35" s="477"/>
      <c r="ESF35" s="477"/>
      <c r="ESG35" s="477"/>
      <c r="ESH35" s="477"/>
      <c r="ESI35" s="477"/>
      <c r="ESJ35" s="477"/>
      <c r="ESK35" s="477"/>
      <c r="ESL35" s="477"/>
      <c r="ESM35" s="477"/>
      <c r="ESN35" s="477"/>
      <c r="ESO35" s="477"/>
      <c r="ESP35" s="477"/>
      <c r="ESQ35" s="477"/>
      <c r="ESR35" s="477"/>
      <c r="ESS35" s="477"/>
      <c r="EST35" s="477"/>
      <c r="ESU35" s="477"/>
      <c r="ESV35" s="477"/>
      <c r="ESW35" s="477"/>
      <c r="ESX35" s="477"/>
      <c r="ESY35" s="477"/>
      <c r="ESZ35" s="477"/>
      <c r="ETA35" s="477"/>
      <c r="ETB35" s="477"/>
      <c r="ETC35" s="477"/>
      <c r="ETD35" s="477"/>
      <c r="ETE35" s="477"/>
      <c r="ETF35" s="477"/>
      <c r="ETG35" s="477"/>
      <c r="ETH35" s="477"/>
      <c r="ETI35" s="477"/>
      <c r="ETJ35" s="477"/>
      <c r="ETK35" s="477"/>
      <c r="ETL35" s="477"/>
      <c r="ETM35" s="477"/>
      <c r="ETN35" s="477"/>
      <c r="ETO35" s="477"/>
      <c r="ETP35" s="477"/>
      <c r="ETQ35" s="477"/>
      <c r="ETR35" s="477"/>
      <c r="ETS35" s="477"/>
      <c r="ETT35" s="477"/>
      <c r="ETU35" s="477"/>
      <c r="ETV35" s="477"/>
      <c r="ETW35" s="477"/>
      <c r="ETX35" s="477"/>
      <c r="ETY35" s="477"/>
      <c r="ETZ35" s="477"/>
      <c r="EUA35" s="477"/>
      <c r="EUB35" s="477"/>
      <c r="EUC35" s="477"/>
      <c r="EUD35" s="477"/>
      <c r="EUE35" s="477"/>
      <c r="EUF35" s="477"/>
      <c r="EUG35" s="477"/>
      <c r="EUH35" s="477"/>
      <c r="EUI35" s="477"/>
      <c r="EUJ35" s="477"/>
      <c r="EUK35" s="477"/>
      <c r="EUL35" s="477"/>
      <c r="EUM35" s="477"/>
      <c r="EUN35" s="477"/>
      <c r="EUO35" s="477"/>
      <c r="EUP35" s="477"/>
      <c r="EUQ35" s="477"/>
      <c r="EUR35" s="477"/>
      <c r="EUS35" s="477"/>
      <c r="EUT35" s="477"/>
      <c r="EUU35" s="477"/>
      <c r="EUV35" s="477"/>
      <c r="EUW35" s="477"/>
      <c r="EUX35" s="477"/>
      <c r="EUY35" s="477"/>
      <c r="EUZ35" s="477"/>
      <c r="EVA35" s="477"/>
      <c r="EVB35" s="477"/>
      <c r="EVC35" s="477"/>
      <c r="EVD35" s="477"/>
      <c r="EVE35" s="477"/>
      <c r="EVF35" s="477"/>
      <c r="EVG35" s="477"/>
      <c r="EVH35" s="477"/>
      <c r="EVI35" s="477"/>
      <c r="EVJ35" s="477"/>
      <c r="EVK35" s="477"/>
      <c r="EVL35" s="477"/>
      <c r="EVM35" s="477"/>
      <c r="EVN35" s="477"/>
      <c r="EVO35" s="477"/>
      <c r="EVP35" s="477"/>
      <c r="EVQ35" s="477"/>
      <c r="EVR35" s="477"/>
      <c r="EVS35" s="477"/>
      <c r="EVT35" s="477"/>
      <c r="EVU35" s="477"/>
      <c r="EVV35" s="477"/>
      <c r="EVW35" s="477"/>
      <c r="EVX35" s="477"/>
      <c r="EVY35" s="477"/>
      <c r="EVZ35" s="477"/>
      <c r="EWA35" s="477"/>
      <c r="EWB35" s="477"/>
      <c r="EWC35" s="477"/>
      <c r="EWD35" s="477"/>
      <c r="EWE35" s="477"/>
      <c r="EWF35" s="477"/>
      <c r="EWG35" s="477"/>
      <c r="EWH35" s="477"/>
      <c r="EWI35" s="477"/>
      <c r="EWJ35" s="477"/>
      <c r="EWK35" s="477"/>
      <c r="EWL35" s="477"/>
      <c r="EWM35" s="477"/>
      <c r="EWN35" s="477"/>
      <c r="EWO35" s="477"/>
      <c r="EWP35" s="477"/>
      <c r="EWQ35" s="477"/>
      <c r="EWR35" s="477"/>
      <c r="EWS35" s="477"/>
      <c r="EWT35" s="477"/>
      <c r="EWU35" s="477"/>
      <c r="EWV35" s="477"/>
      <c r="EWW35" s="477"/>
      <c r="EWX35" s="477"/>
      <c r="EWY35" s="477"/>
      <c r="EWZ35" s="477"/>
      <c r="EXA35" s="477"/>
      <c r="EXB35" s="477"/>
      <c r="EXC35" s="477"/>
      <c r="EXD35" s="477"/>
      <c r="EXE35" s="477"/>
      <c r="EXF35" s="477"/>
      <c r="EXG35" s="477"/>
      <c r="EXH35" s="477"/>
      <c r="EXI35" s="477"/>
      <c r="EXJ35" s="477"/>
      <c r="EXK35" s="477"/>
      <c r="EXL35" s="477"/>
      <c r="EXM35" s="477"/>
      <c r="EXN35" s="477"/>
      <c r="EXO35" s="477"/>
      <c r="EXP35" s="477"/>
      <c r="EXQ35" s="477"/>
      <c r="EXR35" s="477"/>
      <c r="EXS35" s="477"/>
      <c r="EXT35" s="477"/>
      <c r="EXU35" s="477"/>
      <c r="EXV35" s="477"/>
      <c r="EXW35" s="477"/>
      <c r="EXX35" s="477"/>
      <c r="EXY35" s="477"/>
      <c r="EXZ35" s="477"/>
      <c r="EYA35" s="477"/>
      <c r="EYB35" s="477"/>
      <c r="EYC35" s="477"/>
      <c r="EYD35" s="477"/>
      <c r="EYE35" s="477"/>
      <c r="EYF35" s="477"/>
      <c r="EYG35" s="477"/>
      <c r="EYH35" s="477"/>
      <c r="EYI35" s="477"/>
      <c r="EYJ35" s="477"/>
      <c r="EYK35" s="477"/>
      <c r="EYL35" s="477"/>
      <c r="EYM35" s="477"/>
      <c r="EYN35" s="477"/>
      <c r="EYO35" s="477"/>
      <c r="EYP35" s="477"/>
      <c r="EYQ35" s="477"/>
      <c r="EYR35" s="477"/>
      <c r="EYS35" s="477"/>
      <c r="EYT35" s="477"/>
      <c r="EYU35" s="477"/>
      <c r="EYV35" s="477"/>
      <c r="EYW35" s="477"/>
      <c r="EYX35" s="477"/>
      <c r="EYY35" s="477"/>
      <c r="EYZ35" s="477"/>
      <c r="EZA35" s="477"/>
      <c r="EZB35" s="477"/>
      <c r="EZC35" s="477"/>
      <c r="EZD35" s="477"/>
      <c r="EZE35" s="477"/>
      <c r="EZF35" s="477"/>
      <c r="EZG35" s="477"/>
      <c r="EZH35" s="477"/>
      <c r="EZI35" s="477"/>
      <c r="EZJ35" s="477"/>
      <c r="EZK35" s="477"/>
      <c r="EZL35" s="477"/>
      <c r="EZM35" s="477"/>
      <c r="EZN35" s="477"/>
      <c r="EZO35" s="477"/>
      <c r="EZP35" s="477"/>
      <c r="EZQ35" s="477"/>
      <c r="EZR35" s="477"/>
      <c r="EZS35" s="477"/>
      <c r="EZT35" s="477"/>
      <c r="EZU35" s="477"/>
      <c r="EZV35" s="477"/>
      <c r="EZW35" s="477"/>
      <c r="EZX35" s="477"/>
      <c r="EZY35" s="477"/>
      <c r="EZZ35" s="477"/>
      <c r="FAA35" s="477"/>
      <c r="FAB35" s="477"/>
      <c r="FAC35" s="477"/>
      <c r="FAD35" s="477"/>
      <c r="FAE35" s="477"/>
      <c r="FAF35" s="477"/>
      <c r="FAG35" s="477"/>
      <c r="FAH35" s="477"/>
      <c r="FAI35" s="477"/>
      <c r="FAJ35" s="477"/>
      <c r="FAK35" s="477"/>
      <c r="FAL35" s="477"/>
      <c r="FAM35" s="477"/>
      <c r="FAN35" s="477"/>
      <c r="FAO35" s="477"/>
      <c r="FAP35" s="477"/>
      <c r="FAQ35" s="477"/>
      <c r="FAR35" s="477"/>
      <c r="FAS35" s="477"/>
      <c r="FAT35" s="477"/>
      <c r="FAU35" s="477"/>
      <c r="FAV35" s="477"/>
      <c r="FAW35" s="477"/>
      <c r="FAX35" s="477"/>
      <c r="FAY35" s="477"/>
      <c r="FAZ35" s="477"/>
      <c r="FBA35" s="477"/>
      <c r="FBB35" s="477"/>
      <c r="FBC35" s="477"/>
      <c r="FBD35" s="477"/>
      <c r="FBE35" s="477"/>
      <c r="FBF35" s="477"/>
      <c r="FBG35" s="477"/>
      <c r="FBH35" s="477"/>
      <c r="FBI35" s="477"/>
      <c r="FBJ35" s="477"/>
      <c r="FBK35" s="477"/>
      <c r="FBL35" s="477"/>
      <c r="FBM35" s="477"/>
      <c r="FBN35" s="477"/>
      <c r="FBO35" s="477"/>
      <c r="FBP35" s="477"/>
      <c r="FBQ35" s="477"/>
      <c r="FBR35" s="477"/>
      <c r="FBS35" s="477"/>
      <c r="FBT35" s="477"/>
      <c r="FBU35" s="477"/>
      <c r="FBV35" s="477"/>
      <c r="FBW35" s="477"/>
      <c r="FBX35" s="477"/>
      <c r="FBY35" s="477"/>
      <c r="FBZ35" s="477"/>
      <c r="FCA35" s="477"/>
      <c r="FCB35" s="477"/>
      <c r="FCC35" s="477"/>
      <c r="FCD35" s="477"/>
      <c r="FCE35" s="477"/>
      <c r="FCF35" s="477"/>
      <c r="FCG35" s="477"/>
      <c r="FCH35" s="477"/>
      <c r="FCI35" s="477"/>
      <c r="FCJ35" s="477"/>
      <c r="FCK35" s="477"/>
      <c r="FCL35" s="477"/>
      <c r="FCM35" s="477"/>
      <c r="FCN35" s="477"/>
      <c r="FCO35" s="477"/>
      <c r="FCP35" s="477"/>
      <c r="FCQ35" s="477"/>
      <c r="FCR35" s="477"/>
      <c r="FCS35" s="477"/>
      <c r="FCT35" s="477"/>
      <c r="FCU35" s="477"/>
      <c r="FCV35" s="477"/>
      <c r="FCW35" s="477"/>
      <c r="FCX35" s="477"/>
      <c r="FCY35" s="477"/>
      <c r="FCZ35" s="477"/>
      <c r="FDA35" s="477"/>
      <c r="FDB35" s="477"/>
      <c r="FDC35" s="477"/>
      <c r="FDD35" s="477"/>
      <c r="FDE35" s="477"/>
      <c r="FDF35" s="477"/>
      <c r="FDG35" s="477"/>
      <c r="FDH35" s="477"/>
      <c r="FDI35" s="477"/>
      <c r="FDJ35" s="477"/>
      <c r="FDK35" s="477"/>
      <c r="FDL35" s="477"/>
      <c r="FDM35" s="477"/>
      <c r="FDN35" s="477"/>
      <c r="FDO35" s="477"/>
      <c r="FDP35" s="477"/>
      <c r="FDQ35" s="477"/>
      <c r="FDR35" s="477"/>
      <c r="FDS35" s="477"/>
      <c r="FDT35" s="477"/>
      <c r="FDU35" s="477"/>
      <c r="FDV35" s="477"/>
      <c r="FDW35" s="477"/>
      <c r="FDX35" s="477"/>
      <c r="FDY35" s="477"/>
      <c r="FDZ35" s="477"/>
      <c r="FEA35" s="477"/>
      <c r="FEB35" s="477"/>
      <c r="FEC35" s="477"/>
      <c r="FED35" s="477"/>
      <c r="FEE35" s="477"/>
      <c r="FEF35" s="477"/>
      <c r="FEG35" s="477"/>
      <c r="FEH35" s="477"/>
      <c r="FEI35" s="477"/>
      <c r="FEJ35" s="477"/>
      <c r="FEK35" s="477"/>
      <c r="FEL35" s="477"/>
      <c r="FEM35" s="477"/>
      <c r="FEN35" s="477"/>
      <c r="FEO35" s="477"/>
      <c r="FEP35" s="477"/>
      <c r="FEQ35" s="477"/>
      <c r="FER35" s="477"/>
      <c r="FES35" s="477"/>
      <c r="FET35" s="477"/>
      <c r="FEU35" s="477"/>
      <c r="FEV35" s="477"/>
      <c r="FEW35" s="477"/>
      <c r="FEX35" s="477"/>
      <c r="FEY35" s="477"/>
      <c r="FEZ35" s="477"/>
      <c r="FFA35" s="477"/>
      <c r="FFB35" s="477"/>
      <c r="FFC35" s="477"/>
      <c r="FFD35" s="477"/>
      <c r="FFE35" s="477"/>
      <c r="FFF35" s="477"/>
      <c r="FFG35" s="477"/>
      <c r="FFH35" s="477"/>
      <c r="FFI35" s="477"/>
      <c r="FFJ35" s="477"/>
      <c r="FFK35" s="477"/>
      <c r="FFL35" s="477"/>
      <c r="FFM35" s="477"/>
      <c r="FFN35" s="477"/>
      <c r="FFO35" s="477"/>
      <c r="FFP35" s="477"/>
      <c r="FFQ35" s="477"/>
      <c r="FFR35" s="477"/>
      <c r="FFS35" s="477"/>
      <c r="FFT35" s="477"/>
      <c r="FFU35" s="477"/>
      <c r="FFV35" s="477"/>
      <c r="FFW35" s="477"/>
      <c r="FFX35" s="477"/>
      <c r="FFY35" s="477"/>
      <c r="FFZ35" s="477"/>
      <c r="FGA35" s="477"/>
      <c r="FGB35" s="477"/>
      <c r="FGC35" s="477"/>
      <c r="FGD35" s="477"/>
      <c r="FGE35" s="477"/>
      <c r="FGF35" s="477"/>
      <c r="FGG35" s="477"/>
      <c r="FGH35" s="477"/>
      <c r="FGI35" s="477"/>
      <c r="FGJ35" s="477"/>
      <c r="FGK35" s="477"/>
      <c r="FGL35" s="477"/>
      <c r="FGM35" s="477"/>
      <c r="FGN35" s="477"/>
      <c r="FGO35" s="477"/>
      <c r="FGP35" s="477"/>
      <c r="FGQ35" s="477"/>
      <c r="FGR35" s="477"/>
      <c r="FGS35" s="477"/>
      <c r="FGT35" s="477"/>
      <c r="FGU35" s="477"/>
      <c r="FGV35" s="477"/>
      <c r="FGW35" s="477"/>
      <c r="FGX35" s="477"/>
      <c r="FGY35" s="477"/>
      <c r="FGZ35" s="477"/>
      <c r="FHA35" s="477"/>
      <c r="FHB35" s="477"/>
      <c r="FHC35" s="477"/>
      <c r="FHD35" s="477"/>
      <c r="FHE35" s="477"/>
      <c r="FHF35" s="477"/>
      <c r="FHG35" s="477"/>
      <c r="FHH35" s="477"/>
      <c r="FHI35" s="477"/>
      <c r="FHJ35" s="477"/>
      <c r="FHK35" s="477"/>
      <c r="FHL35" s="477"/>
      <c r="FHM35" s="477"/>
      <c r="FHN35" s="477"/>
      <c r="FHO35" s="477"/>
      <c r="FHP35" s="477"/>
      <c r="FHQ35" s="477"/>
      <c r="FHR35" s="477"/>
      <c r="FHS35" s="477"/>
      <c r="FHT35" s="477"/>
      <c r="FHU35" s="477"/>
      <c r="FHV35" s="477"/>
      <c r="FHW35" s="477"/>
      <c r="FHX35" s="477"/>
      <c r="FHY35" s="477"/>
      <c r="FHZ35" s="477"/>
      <c r="FIA35" s="477"/>
      <c r="FIB35" s="477"/>
      <c r="FIC35" s="477"/>
      <c r="FID35" s="477"/>
      <c r="FIE35" s="477"/>
      <c r="FIF35" s="477"/>
      <c r="FIG35" s="477"/>
      <c r="FIH35" s="477"/>
      <c r="FII35" s="477"/>
      <c r="FIJ35" s="477"/>
      <c r="FIK35" s="477"/>
      <c r="FIL35" s="477"/>
      <c r="FIM35" s="477"/>
      <c r="FIN35" s="477"/>
      <c r="FIO35" s="477"/>
      <c r="FIP35" s="477"/>
      <c r="FIQ35" s="477"/>
      <c r="FIR35" s="477"/>
      <c r="FIS35" s="477"/>
      <c r="FIT35" s="477"/>
      <c r="FIU35" s="477"/>
      <c r="FIV35" s="477"/>
      <c r="FIW35" s="477"/>
      <c r="FIX35" s="477"/>
      <c r="FIY35" s="477"/>
      <c r="FIZ35" s="477"/>
      <c r="FJA35" s="477"/>
      <c r="FJB35" s="477"/>
      <c r="FJC35" s="477"/>
      <c r="FJD35" s="477"/>
      <c r="FJE35" s="477"/>
      <c r="FJF35" s="477"/>
      <c r="FJG35" s="477"/>
      <c r="FJH35" s="477"/>
      <c r="FJI35" s="477"/>
      <c r="FJJ35" s="477"/>
      <c r="FJK35" s="477"/>
      <c r="FJL35" s="477"/>
      <c r="FJM35" s="477"/>
      <c r="FJN35" s="477"/>
      <c r="FJO35" s="477"/>
      <c r="FJP35" s="477"/>
      <c r="FJQ35" s="477"/>
      <c r="FJR35" s="477"/>
      <c r="FJS35" s="477"/>
      <c r="FJT35" s="477"/>
      <c r="FJU35" s="477"/>
      <c r="FJV35" s="477"/>
      <c r="FJW35" s="477"/>
      <c r="FJX35" s="477"/>
      <c r="FJY35" s="477"/>
      <c r="FJZ35" s="477"/>
      <c r="FKA35" s="477"/>
      <c r="FKB35" s="477"/>
      <c r="FKC35" s="477"/>
      <c r="FKD35" s="477"/>
      <c r="FKE35" s="477"/>
      <c r="FKF35" s="477"/>
      <c r="FKG35" s="477"/>
      <c r="FKH35" s="477"/>
      <c r="FKI35" s="477"/>
      <c r="FKJ35" s="477"/>
      <c r="FKK35" s="477"/>
      <c r="FKL35" s="477"/>
      <c r="FKM35" s="477"/>
      <c r="FKN35" s="477"/>
      <c r="FKO35" s="477"/>
      <c r="FKP35" s="477"/>
      <c r="FKQ35" s="477"/>
      <c r="FKR35" s="477"/>
      <c r="FKS35" s="477"/>
      <c r="FKT35" s="477"/>
      <c r="FKU35" s="477"/>
      <c r="FKV35" s="477"/>
      <c r="FKW35" s="477"/>
      <c r="FKX35" s="477"/>
      <c r="FKY35" s="477"/>
      <c r="FKZ35" s="477"/>
      <c r="FLA35" s="477"/>
      <c r="FLB35" s="477"/>
      <c r="FLC35" s="477"/>
      <c r="FLD35" s="477"/>
      <c r="FLE35" s="477"/>
      <c r="FLF35" s="477"/>
      <c r="FLG35" s="477"/>
      <c r="FLH35" s="477"/>
      <c r="FLI35" s="477"/>
      <c r="FLJ35" s="477"/>
      <c r="FLK35" s="477"/>
      <c r="FLL35" s="477"/>
      <c r="FLM35" s="477"/>
      <c r="FLN35" s="477"/>
      <c r="FLO35" s="477"/>
      <c r="FLP35" s="477"/>
      <c r="FLQ35" s="477"/>
      <c r="FLR35" s="477"/>
      <c r="FLS35" s="477"/>
      <c r="FLT35" s="477"/>
      <c r="FLU35" s="477"/>
      <c r="FLV35" s="477"/>
      <c r="FLW35" s="477"/>
      <c r="FLX35" s="477"/>
      <c r="FLY35" s="477"/>
      <c r="FLZ35" s="477"/>
      <c r="FMA35" s="477"/>
      <c r="FMB35" s="477"/>
      <c r="FMC35" s="477"/>
      <c r="FMD35" s="477"/>
      <c r="FME35" s="477"/>
      <c r="FMF35" s="477"/>
      <c r="FMG35" s="477"/>
      <c r="FMH35" s="477"/>
      <c r="FMI35" s="477"/>
      <c r="FMJ35" s="477"/>
      <c r="FMK35" s="477"/>
      <c r="FML35" s="477"/>
      <c r="FMM35" s="477"/>
      <c r="FMN35" s="477"/>
      <c r="FMO35" s="477"/>
      <c r="FMP35" s="477"/>
      <c r="FMQ35" s="477"/>
      <c r="FMR35" s="477"/>
      <c r="FMS35" s="477"/>
      <c r="FMT35" s="477"/>
      <c r="FMU35" s="477"/>
      <c r="FMV35" s="477"/>
      <c r="FMW35" s="477"/>
      <c r="FMX35" s="477"/>
      <c r="FMY35" s="477"/>
      <c r="FMZ35" s="477"/>
      <c r="FNA35" s="477"/>
      <c r="FNB35" s="477"/>
      <c r="FNC35" s="477"/>
      <c r="FND35" s="477"/>
      <c r="FNE35" s="477"/>
      <c r="FNF35" s="477"/>
      <c r="FNG35" s="477"/>
      <c r="FNH35" s="477"/>
      <c r="FNI35" s="477"/>
      <c r="FNJ35" s="477"/>
      <c r="FNK35" s="477"/>
      <c r="FNL35" s="477"/>
      <c r="FNM35" s="477"/>
      <c r="FNN35" s="477"/>
      <c r="FNO35" s="477"/>
      <c r="FNP35" s="477"/>
      <c r="FNQ35" s="477"/>
      <c r="FNR35" s="477"/>
      <c r="FNS35" s="477"/>
      <c r="FNT35" s="477"/>
      <c r="FNU35" s="477"/>
      <c r="FNV35" s="477"/>
      <c r="FNW35" s="477"/>
      <c r="FNX35" s="477"/>
      <c r="FNY35" s="477"/>
      <c r="FNZ35" s="477"/>
      <c r="FOA35" s="477"/>
      <c r="FOB35" s="477"/>
      <c r="FOC35" s="477"/>
      <c r="FOD35" s="477"/>
      <c r="FOE35" s="477"/>
      <c r="FOF35" s="477"/>
      <c r="FOG35" s="477"/>
      <c r="FOH35" s="477"/>
      <c r="FOI35" s="477"/>
      <c r="FOJ35" s="477"/>
      <c r="FOK35" s="477"/>
      <c r="FOL35" s="477"/>
      <c r="FOM35" s="477"/>
      <c r="FON35" s="477"/>
      <c r="FOO35" s="477"/>
      <c r="FOP35" s="477"/>
      <c r="FOQ35" s="477"/>
      <c r="FOR35" s="477"/>
      <c r="FOS35" s="477"/>
      <c r="FOT35" s="477"/>
      <c r="FOU35" s="477"/>
      <c r="FOV35" s="477"/>
      <c r="FOW35" s="477"/>
      <c r="FOX35" s="477"/>
      <c r="FOY35" s="477"/>
      <c r="FOZ35" s="477"/>
      <c r="FPA35" s="477"/>
      <c r="FPB35" s="477"/>
      <c r="FPC35" s="477"/>
      <c r="FPD35" s="477"/>
      <c r="FPE35" s="477"/>
      <c r="FPF35" s="477"/>
      <c r="FPG35" s="477"/>
      <c r="FPH35" s="477"/>
      <c r="FPI35" s="477"/>
      <c r="FPJ35" s="477"/>
      <c r="FPK35" s="477"/>
      <c r="FPL35" s="477"/>
      <c r="FPM35" s="477"/>
      <c r="FPN35" s="477"/>
      <c r="FPO35" s="477"/>
      <c r="FPP35" s="477"/>
      <c r="FPQ35" s="477"/>
      <c r="FPR35" s="477"/>
      <c r="FPS35" s="477"/>
      <c r="FPT35" s="477"/>
      <c r="FPU35" s="477"/>
      <c r="FPV35" s="477"/>
      <c r="FPW35" s="477"/>
      <c r="FPX35" s="477"/>
      <c r="FPY35" s="477"/>
      <c r="FPZ35" s="477"/>
      <c r="FQA35" s="477"/>
      <c r="FQB35" s="477"/>
      <c r="FQC35" s="477"/>
      <c r="FQD35" s="477"/>
      <c r="FQE35" s="477"/>
      <c r="FQF35" s="477"/>
      <c r="FQG35" s="477"/>
      <c r="FQH35" s="477"/>
      <c r="FQI35" s="477"/>
      <c r="FQJ35" s="477"/>
      <c r="FQK35" s="477"/>
      <c r="FQL35" s="477"/>
      <c r="FQM35" s="477"/>
      <c r="FQN35" s="477"/>
      <c r="FQO35" s="477"/>
      <c r="FQP35" s="477"/>
      <c r="FQQ35" s="477"/>
      <c r="FQR35" s="477"/>
      <c r="FQS35" s="477"/>
      <c r="FQT35" s="477"/>
      <c r="FQU35" s="477"/>
      <c r="FQV35" s="477"/>
      <c r="FQW35" s="477"/>
      <c r="FQX35" s="477"/>
      <c r="FQY35" s="477"/>
      <c r="FQZ35" s="477"/>
      <c r="FRA35" s="477"/>
      <c r="FRB35" s="477"/>
      <c r="FRC35" s="477"/>
      <c r="FRD35" s="477"/>
      <c r="FRE35" s="477"/>
      <c r="FRF35" s="477"/>
      <c r="FRG35" s="477"/>
      <c r="FRH35" s="477"/>
      <c r="FRI35" s="477"/>
      <c r="FRJ35" s="477"/>
      <c r="FRK35" s="477"/>
      <c r="FRL35" s="477"/>
      <c r="FRM35" s="477"/>
      <c r="FRN35" s="477"/>
      <c r="FRO35" s="477"/>
      <c r="FRP35" s="477"/>
      <c r="FRQ35" s="477"/>
      <c r="FRR35" s="477"/>
      <c r="FRS35" s="477"/>
      <c r="FRT35" s="477"/>
      <c r="FRU35" s="477"/>
      <c r="FRV35" s="477"/>
      <c r="FRW35" s="477"/>
      <c r="FRX35" s="477"/>
      <c r="FRY35" s="477"/>
      <c r="FRZ35" s="477"/>
      <c r="FSA35" s="477"/>
      <c r="FSB35" s="477"/>
      <c r="FSC35" s="477"/>
      <c r="FSD35" s="477"/>
      <c r="FSE35" s="477"/>
      <c r="FSF35" s="477"/>
      <c r="FSG35" s="477"/>
      <c r="FSH35" s="477"/>
      <c r="FSI35" s="477"/>
      <c r="FSJ35" s="477"/>
      <c r="FSK35" s="477"/>
      <c r="FSL35" s="477"/>
      <c r="FSM35" s="477"/>
      <c r="FSN35" s="477"/>
      <c r="FSO35" s="477"/>
      <c r="FSP35" s="477"/>
      <c r="FSQ35" s="477"/>
      <c r="FSR35" s="477"/>
      <c r="FSS35" s="477"/>
      <c r="FST35" s="477"/>
      <c r="FSU35" s="477"/>
      <c r="FSV35" s="477"/>
      <c r="FSW35" s="477"/>
      <c r="FSX35" s="477"/>
      <c r="FSY35" s="477"/>
      <c r="FSZ35" s="477"/>
      <c r="FTA35" s="477"/>
      <c r="FTB35" s="477"/>
      <c r="FTC35" s="477"/>
      <c r="FTD35" s="477"/>
      <c r="FTE35" s="477"/>
      <c r="FTF35" s="477"/>
      <c r="FTG35" s="477"/>
      <c r="FTH35" s="477"/>
      <c r="FTI35" s="477"/>
      <c r="FTJ35" s="477"/>
      <c r="FTK35" s="477"/>
      <c r="FTL35" s="477"/>
      <c r="FTM35" s="477"/>
      <c r="FTN35" s="477"/>
      <c r="FTO35" s="477"/>
      <c r="FTP35" s="477"/>
      <c r="FTQ35" s="477"/>
      <c r="FTR35" s="477"/>
      <c r="FTS35" s="477"/>
      <c r="FTT35" s="477"/>
      <c r="FTU35" s="477"/>
      <c r="FTV35" s="477"/>
      <c r="FTW35" s="477"/>
      <c r="FTX35" s="477"/>
      <c r="FTY35" s="477"/>
      <c r="FTZ35" s="477"/>
      <c r="FUA35" s="477"/>
      <c r="FUB35" s="477"/>
      <c r="FUC35" s="477"/>
      <c r="FUD35" s="477"/>
      <c r="FUE35" s="477"/>
      <c r="FUF35" s="477"/>
      <c r="FUG35" s="477"/>
      <c r="FUH35" s="477"/>
      <c r="FUI35" s="477"/>
      <c r="FUJ35" s="477"/>
      <c r="FUK35" s="477"/>
      <c r="FUL35" s="477"/>
      <c r="FUM35" s="477"/>
      <c r="FUN35" s="477"/>
      <c r="FUO35" s="477"/>
      <c r="FUP35" s="477"/>
      <c r="FUQ35" s="477"/>
      <c r="FUR35" s="477"/>
      <c r="FUS35" s="477"/>
      <c r="FUT35" s="477"/>
      <c r="FUU35" s="477"/>
      <c r="FUV35" s="477"/>
      <c r="FUW35" s="477"/>
      <c r="FUX35" s="477"/>
      <c r="FUY35" s="477"/>
      <c r="FUZ35" s="477"/>
      <c r="FVA35" s="477"/>
      <c r="FVB35" s="477"/>
      <c r="FVC35" s="477"/>
      <c r="FVD35" s="477"/>
      <c r="FVE35" s="477"/>
      <c r="FVF35" s="477"/>
      <c r="FVG35" s="477"/>
      <c r="FVH35" s="477"/>
      <c r="FVI35" s="477"/>
      <c r="FVJ35" s="477"/>
      <c r="FVK35" s="477"/>
      <c r="FVL35" s="477"/>
      <c r="FVM35" s="477"/>
      <c r="FVN35" s="477"/>
      <c r="FVO35" s="477"/>
      <c r="FVP35" s="477"/>
      <c r="FVQ35" s="477"/>
      <c r="FVR35" s="477"/>
      <c r="FVS35" s="477"/>
      <c r="FVT35" s="477"/>
      <c r="FVU35" s="477"/>
      <c r="FVV35" s="477"/>
      <c r="FVW35" s="477"/>
      <c r="FVX35" s="477"/>
      <c r="FVY35" s="477"/>
      <c r="FVZ35" s="477"/>
      <c r="FWA35" s="477"/>
      <c r="FWB35" s="477"/>
      <c r="FWC35" s="477"/>
      <c r="FWD35" s="477"/>
      <c r="FWE35" s="477"/>
      <c r="FWF35" s="477"/>
      <c r="FWG35" s="477"/>
      <c r="FWH35" s="477"/>
      <c r="FWI35" s="477"/>
      <c r="FWJ35" s="477"/>
      <c r="FWK35" s="477"/>
      <c r="FWL35" s="477"/>
      <c r="FWM35" s="477"/>
    </row>
    <row r="36" spans="1:4667" s="530" customFormat="1" ht="77.25" customHeight="1" outlineLevel="1">
      <c r="A36" s="769"/>
      <c r="B36" s="771"/>
      <c r="C36" s="773"/>
      <c r="D36" s="726" t="s">
        <v>337</v>
      </c>
      <c r="E36" s="232"/>
      <c r="F36" s="399">
        <v>1</v>
      </c>
      <c r="G36" s="399">
        <v>1</v>
      </c>
      <c r="H36" s="400">
        <v>309724</v>
      </c>
      <c r="I36" s="400">
        <v>312679</v>
      </c>
      <c r="J36" s="82">
        <f>H36/I36</f>
        <v>0.99054941329606405</v>
      </c>
      <c r="K36" s="416">
        <v>0</v>
      </c>
      <c r="L36" s="475">
        <v>1</v>
      </c>
      <c r="M36" s="475">
        <v>1</v>
      </c>
      <c r="N36" s="475">
        <v>1</v>
      </c>
      <c r="O36" s="189">
        <f>IF(AND(M36=1,N36=1),1,0)</f>
        <v>1</v>
      </c>
      <c r="P36" s="458"/>
      <c r="Q36" s="459"/>
      <c r="R36" s="575"/>
      <c r="S36" s="498" t="s">
        <v>684</v>
      </c>
      <c r="T36" s="571"/>
      <c r="U36" s="555"/>
      <c r="V36" s="555"/>
      <c r="W36" s="555"/>
      <c r="X36" s="555"/>
      <c r="Y36" s="555"/>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477"/>
      <c r="ED36" s="477"/>
      <c r="EE36" s="477"/>
      <c r="EF36" s="477"/>
      <c r="EG36" s="477"/>
      <c r="EH36" s="477"/>
      <c r="EI36" s="477"/>
      <c r="EJ36" s="477"/>
      <c r="EK36" s="477"/>
      <c r="EL36" s="477"/>
      <c r="EM36" s="477"/>
      <c r="EN36" s="477"/>
      <c r="EO36" s="477"/>
      <c r="EP36" s="477"/>
      <c r="EQ36" s="477"/>
      <c r="ER36" s="477"/>
      <c r="ES36" s="477"/>
      <c r="ET36" s="477"/>
      <c r="EU36" s="477"/>
      <c r="EV36" s="477"/>
      <c r="EW36" s="477"/>
      <c r="EX36" s="477"/>
      <c r="EY36" s="477"/>
      <c r="EZ36" s="477"/>
      <c r="FA36" s="477"/>
      <c r="FB36" s="477"/>
      <c r="FC36" s="477"/>
      <c r="FD36" s="477"/>
      <c r="FE36" s="477"/>
      <c r="FF36" s="477"/>
      <c r="FG36" s="477"/>
      <c r="FH36" s="477"/>
      <c r="FI36" s="477"/>
      <c r="FJ36" s="477"/>
      <c r="FK36" s="477"/>
      <c r="FL36" s="477"/>
      <c r="FM36" s="477"/>
      <c r="FN36" s="477"/>
      <c r="FO36" s="477"/>
      <c r="FP36" s="477"/>
      <c r="FQ36" s="477"/>
      <c r="FR36" s="477"/>
      <c r="FS36" s="477"/>
      <c r="FT36" s="477"/>
      <c r="FU36" s="477"/>
      <c r="FV36" s="477"/>
      <c r="FW36" s="477"/>
      <c r="FX36" s="477"/>
      <c r="FY36" s="477"/>
      <c r="FZ36" s="477"/>
      <c r="GA36" s="477"/>
      <c r="GB36" s="477"/>
      <c r="GC36" s="477"/>
      <c r="GD36" s="477"/>
      <c r="GE36" s="477"/>
      <c r="GF36" s="477"/>
      <c r="GG36" s="477"/>
      <c r="GH36" s="477"/>
      <c r="GI36" s="477"/>
      <c r="GJ36" s="477"/>
      <c r="GK36" s="477"/>
      <c r="GL36" s="477"/>
      <c r="GM36" s="477"/>
      <c r="GN36" s="477"/>
      <c r="GO36" s="477"/>
      <c r="GP36" s="477"/>
      <c r="GQ36" s="477"/>
      <c r="GR36" s="477"/>
      <c r="GS36" s="477"/>
      <c r="GT36" s="477"/>
      <c r="GU36" s="477"/>
      <c r="GV36" s="477"/>
      <c r="GW36" s="477"/>
      <c r="GX36" s="477"/>
      <c r="GY36" s="477"/>
      <c r="GZ36" s="477"/>
      <c r="HA36" s="477"/>
      <c r="HB36" s="477"/>
      <c r="HC36" s="477"/>
      <c r="HD36" s="477"/>
      <c r="HE36" s="477"/>
      <c r="HF36" s="477"/>
      <c r="HG36" s="477"/>
      <c r="HH36" s="477"/>
      <c r="HI36" s="477"/>
      <c r="HJ36" s="477"/>
      <c r="HK36" s="477"/>
      <c r="HL36" s="477"/>
      <c r="HM36" s="477"/>
      <c r="HN36" s="477"/>
      <c r="HO36" s="477"/>
      <c r="HP36" s="477"/>
      <c r="HQ36" s="477"/>
      <c r="HR36" s="477"/>
      <c r="HS36" s="477"/>
      <c r="HT36" s="477"/>
      <c r="HU36" s="477"/>
      <c r="HV36" s="477"/>
      <c r="HW36" s="477"/>
      <c r="HX36" s="477"/>
      <c r="HY36" s="477"/>
      <c r="HZ36" s="477"/>
      <c r="IA36" s="477"/>
      <c r="IB36" s="477"/>
      <c r="IC36" s="477"/>
      <c r="ID36" s="477"/>
      <c r="IE36" s="477"/>
      <c r="IF36" s="477"/>
      <c r="IG36" s="477"/>
      <c r="IH36" s="477"/>
      <c r="II36" s="477"/>
      <c r="IJ36" s="477"/>
      <c r="IK36" s="477"/>
      <c r="IL36" s="477"/>
      <c r="IM36" s="477"/>
      <c r="IN36" s="477"/>
      <c r="IO36" s="477"/>
      <c r="IP36" s="477"/>
      <c r="IQ36" s="477"/>
      <c r="IR36" s="477"/>
      <c r="IS36" s="477"/>
      <c r="IT36" s="477"/>
      <c r="IU36" s="477"/>
      <c r="IV36" s="477"/>
      <c r="IW36" s="477"/>
      <c r="IX36" s="477"/>
      <c r="IY36" s="477"/>
      <c r="IZ36" s="477"/>
      <c r="JA36" s="477"/>
      <c r="JB36" s="477"/>
      <c r="JC36" s="477"/>
      <c r="JD36" s="477"/>
      <c r="JE36" s="477"/>
      <c r="JF36" s="477"/>
      <c r="JG36" s="477"/>
      <c r="JH36" s="477"/>
      <c r="JI36" s="477"/>
      <c r="JJ36" s="477"/>
      <c r="JK36" s="477"/>
      <c r="JL36" s="477"/>
      <c r="JM36" s="477"/>
      <c r="JN36" s="477"/>
      <c r="JO36" s="477"/>
      <c r="JP36" s="477"/>
      <c r="JQ36" s="477"/>
      <c r="JR36" s="477"/>
      <c r="JS36" s="477"/>
      <c r="JT36" s="477"/>
      <c r="JU36" s="477"/>
      <c r="JV36" s="477"/>
      <c r="JW36" s="477"/>
      <c r="JX36" s="477"/>
      <c r="JY36" s="477"/>
      <c r="JZ36" s="477"/>
      <c r="KA36" s="477"/>
      <c r="KB36" s="477"/>
      <c r="KC36" s="477"/>
      <c r="KD36" s="477"/>
      <c r="KE36" s="477"/>
      <c r="KF36" s="477"/>
      <c r="KG36" s="477"/>
      <c r="KH36" s="477"/>
      <c r="KI36" s="477"/>
      <c r="KJ36" s="477"/>
      <c r="KK36" s="477"/>
      <c r="KL36" s="477"/>
      <c r="KM36" s="477"/>
      <c r="KN36" s="477"/>
      <c r="KO36" s="477"/>
      <c r="KP36" s="477"/>
      <c r="KQ36" s="477"/>
      <c r="KR36" s="477"/>
      <c r="KS36" s="477"/>
      <c r="KT36" s="477"/>
      <c r="KU36" s="477"/>
      <c r="KV36" s="477"/>
      <c r="KW36" s="477"/>
      <c r="KX36" s="477"/>
      <c r="KY36" s="477"/>
      <c r="KZ36" s="477"/>
      <c r="LA36" s="477"/>
      <c r="LB36" s="477"/>
      <c r="LC36" s="477"/>
      <c r="LD36" s="477"/>
      <c r="LE36" s="477"/>
      <c r="LF36" s="477"/>
      <c r="LG36" s="477"/>
      <c r="LH36" s="477"/>
      <c r="LI36" s="477"/>
      <c r="LJ36" s="477"/>
      <c r="LK36" s="477"/>
      <c r="LL36" s="477"/>
      <c r="LM36" s="477"/>
      <c r="LN36" s="477"/>
      <c r="LO36" s="477"/>
      <c r="LP36" s="477"/>
      <c r="LQ36" s="477"/>
      <c r="LR36" s="477"/>
      <c r="LS36" s="477"/>
      <c r="LT36" s="477"/>
      <c r="LU36" s="477"/>
      <c r="LV36" s="477"/>
      <c r="LW36" s="477"/>
      <c r="LX36" s="477"/>
      <c r="LY36" s="477"/>
      <c r="LZ36" s="477"/>
      <c r="MA36" s="477"/>
      <c r="MB36" s="477"/>
      <c r="MC36" s="477"/>
      <c r="MD36" s="477"/>
      <c r="ME36" s="477"/>
      <c r="MF36" s="477"/>
      <c r="MG36" s="477"/>
      <c r="MH36" s="477"/>
      <c r="MI36" s="477"/>
      <c r="MJ36" s="477"/>
      <c r="MK36" s="477"/>
      <c r="ML36" s="477"/>
      <c r="MM36" s="477"/>
      <c r="MN36" s="477"/>
      <c r="MO36" s="477"/>
      <c r="MP36" s="477"/>
      <c r="MQ36" s="477"/>
      <c r="MR36" s="477"/>
      <c r="MS36" s="477"/>
      <c r="MT36" s="477"/>
      <c r="MU36" s="477"/>
      <c r="MV36" s="477"/>
      <c r="MW36" s="477"/>
      <c r="MX36" s="477"/>
      <c r="MY36" s="477"/>
      <c r="MZ36" s="477"/>
      <c r="NA36" s="477"/>
      <c r="NB36" s="477"/>
      <c r="NC36" s="477"/>
      <c r="ND36" s="477"/>
      <c r="NE36" s="477"/>
      <c r="NF36" s="477"/>
      <c r="NG36" s="477"/>
      <c r="NH36" s="477"/>
      <c r="NI36" s="477"/>
      <c r="NJ36" s="477"/>
      <c r="NK36" s="477"/>
      <c r="NL36" s="477"/>
      <c r="NM36" s="477"/>
      <c r="NN36" s="477"/>
      <c r="NO36" s="477"/>
      <c r="NP36" s="477"/>
      <c r="NQ36" s="477"/>
      <c r="NR36" s="477"/>
      <c r="NS36" s="477"/>
      <c r="NT36" s="477"/>
      <c r="NU36" s="477"/>
      <c r="NV36" s="477"/>
      <c r="NW36" s="477"/>
      <c r="NX36" s="477"/>
      <c r="NY36" s="477"/>
      <c r="NZ36" s="477"/>
      <c r="OA36" s="477"/>
      <c r="OB36" s="477"/>
      <c r="OC36" s="477"/>
      <c r="OD36" s="477"/>
      <c r="OE36" s="477"/>
      <c r="OF36" s="477"/>
      <c r="OG36" s="477"/>
      <c r="OH36" s="477"/>
      <c r="OI36" s="477"/>
      <c r="OJ36" s="477"/>
      <c r="OK36" s="477"/>
      <c r="OL36" s="477"/>
      <c r="OM36" s="477"/>
      <c r="ON36" s="477"/>
      <c r="OO36" s="477"/>
      <c r="OP36" s="477"/>
      <c r="OQ36" s="477"/>
      <c r="OR36" s="477"/>
      <c r="OS36" s="477"/>
      <c r="OT36" s="477"/>
      <c r="OU36" s="477"/>
      <c r="OV36" s="477"/>
      <c r="OW36" s="477"/>
      <c r="OX36" s="477"/>
      <c r="OY36" s="477"/>
      <c r="OZ36" s="477"/>
      <c r="PA36" s="477"/>
      <c r="PB36" s="477"/>
      <c r="PC36" s="477"/>
      <c r="PD36" s="477"/>
      <c r="PE36" s="477"/>
      <c r="PF36" s="477"/>
      <c r="PG36" s="477"/>
      <c r="PH36" s="477"/>
      <c r="PI36" s="477"/>
      <c r="PJ36" s="477"/>
      <c r="PK36" s="477"/>
      <c r="PL36" s="477"/>
      <c r="PM36" s="477"/>
      <c r="PN36" s="477"/>
      <c r="PO36" s="477"/>
      <c r="PP36" s="477"/>
      <c r="PQ36" s="477"/>
      <c r="PR36" s="477"/>
      <c r="PS36" s="477"/>
      <c r="PT36" s="477"/>
      <c r="PU36" s="477"/>
      <c r="PV36" s="477"/>
      <c r="PW36" s="477"/>
      <c r="PX36" s="477"/>
      <c r="PY36" s="477"/>
      <c r="PZ36" s="477"/>
      <c r="QA36" s="477"/>
      <c r="QB36" s="477"/>
      <c r="QC36" s="477"/>
      <c r="QD36" s="477"/>
      <c r="QE36" s="477"/>
      <c r="QF36" s="477"/>
      <c r="QG36" s="477"/>
      <c r="QH36" s="477"/>
      <c r="QI36" s="477"/>
      <c r="QJ36" s="477"/>
      <c r="QK36" s="477"/>
      <c r="QL36" s="477"/>
      <c r="QM36" s="477"/>
      <c r="QN36" s="477"/>
      <c r="QO36" s="477"/>
      <c r="QP36" s="477"/>
      <c r="QQ36" s="477"/>
      <c r="QR36" s="477"/>
      <c r="QS36" s="477"/>
      <c r="QT36" s="477"/>
      <c r="QU36" s="477"/>
      <c r="QV36" s="477"/>
      <c r="QW36" s="477"/>
      <c r="QX36" s="477"/>
      <c r="QY36" s="477"/>
      <c r="QZ36" s="477"/>
      <c r="RA36" s="477"/>
      <c r="RB36" s="477"/>
      <c r="RC36" s="477"/>
      <c r="RD36" s="477"/>
      <c r="RE36" s="477"/>
      <c r="RF36" s="477"/>
      <c r="RG36" s="477"/>
      <c r="RH36" s="477"/>
      <c r="RI36" s="477"/>
      <c r="RJ36" s="477"/>
      <c r="RK36" s="477"/>
      <c r="RL36" s="477"/>
      <c r="RM36" s="477"/>
      <c r="RN36" s="477"/>
      <c r="RO36" s="477"/>
      <c r="RP36" s="477"/>
      <c r="RQ36" s="477"/>
      <c r="RR36" s="477"/>
      <c r="RS36" s="477"/>
      <c r="RT36" s="477"/>
      <c r="RU36" s="477"/>
      <c r="RV36" s="477"/>
      <c r="RW36" s="477"/>
      <c r="RX36" s="477"/>
      <c r="RY36" s="477"/>
      <c r="RZ36" s="477"/>
      <c r="SA36" s="477"/>
      <c r="SB36" s="477"/>
      <c r="SC36" s="477"/>
      <c r="SD36" s="477"/>
      <c r="SE36" s="477"/>
      <c r="SF36" s="477"/>
      <c r="SG36" s="477"/>
      <c r="SH36" s="477"/>
      <c r="SI36" s="477"/>
      <c r="SJ36" s="477"/>
      <c r="SK36" s="477"/>
      <c r="SL36" s="477"/>
      <c r="SM36" s="477"/>
      <c r="SN36" s="477"/>
      <c r="SO36" s="477"/>
      <c r="SP36" s="477"/>
      <c r="SQ36" s="477"/>
      <c r="SR36" s="477"/>
      <c r="SS36" s="477"/>
      <c r="ST36" s="477"/>
      <c r="SU36" s="477"/>
      <c r="SV36" s="477"/>
      <c r="SW36" s="477"/>
      <c r="SX36" s="477"/>
      <c r="SY36" s="477"/>
      <c r="SZ36" s="477"/>
      <c r="TA36" s="477"/>
      <c r="TB36" s="477"/>
      <c r="TC36" s="477"/>
      <c r="TD36" s="477"/>
      <c r="TE36" s="477"/>
      <c r="TF36" s="477"/>
      <c r="TG36" s="477"/>
      <c r="TH36" s="477"/>
      <c r="TI36" s="477"/>
      <c r="TJ36" s="477"/>
      <c r="TK36" s="477"/>
      <c r="TL36" s="477"/>
      <c r="TM36" s="477"/>
      <c r="TN36" s="477"/>
      <c r="TO36" s="477"/>
      <c r="TP36" s="477"/>
      <c r="TQ36" s="477"/>
      <c r="TR36" s="477"/>
      <c r="TS36" s="477"/>
      <c r="TT36" s="477"/>
      <c r="TU36" s="477"/>
      <c r="TV36" s="477"/>
      <c r="TW36" s="477"/>
      <c r="TX36" s="477"/>
      <c r="TY36" s="477"/>
      <c r="TZ36" s="477"/>
      <c r="UA36" s="477"/>
      <c r="UB36" s="477"/>
      <c r="UC36" s="477"/>
      <c r="UD36" s="477"/>
      <c r="UE36" s="477"/>
      <c r="UF36" s="477"/>
      <c r="UG36" s="477"/>
      <c r="UH36" s="477"/>
      <c r="UI36" s="477"/>
      <c r="UJ36" s="477"/>
      <c r="UK36" s="477"/>
      <c r="UL36" s="477"/>
      <c r="UM36" s="477"/>
      <c r="UN36" s="477"/>
      <c r="UO36" s="477"/>
      <c r="UP36" s="477"/>
      <c r="UQ36" s="477"/>
      <c r="UR36" s="477"/>
      <c r="US36" s="477"/>
      <c r="UT36" s="477"/>
      <c r="UU36" s="477"/>
      <c r="UV36" s="477"/>
      <c r="UW36" s="477"/>
      <c r="UX36" s="477"/>
      <c r="UY36" s="477"/>
      <c r="UZ36" s="477"/>
      <c r="VA36" s="477"/>
      <c r="VB36" s="477"/>
      <c r="VC36" s="477"/>
      <c r="VD36" s="477"/>
      <c r="VE36" s="477"/>
      <c r="VF36" s="477"/>
      <c r="VG36" s="477"/>
      <c r="VH36" s="477"/>
      <c r="VI36" s="477"/>
      <c r="VJ36" s="477"/>
      <c r="VK36" s="477"/>
      <c r="VL36" s="477"/>
      <c r="VM36" s="477"/>
      <c r="VN36" s="477"/>
      <c r="VO36" s="477"/>
      <c r="VP36" s="477"/>
      <c r="VQ36" s="477"/>
      <c r="VR36" s="477"/>
      <c r="VS36" s="477"/>
      <c r="VT36" s="477"/>
      <c r="VU36" s="477"/>
      <c r="VV36" s="477"/>
      <c r="VW36" s="477"/>
      <c r="VX36" s="477"/>
      <c r="VY36" s="477"/>
      <c r="VZ36" s="477"/>
      <c r="WA36" s="477"/>
      <c r="WB36" s="477"/>
      <c r="WC36" s="477"/>
      <c r="WD36" s="477"/>
      <c r="WE36" s="477"/>
      <c r="WF36" s="477"/>
      <c r="WG36" s="477"/>
      <c r="WH36" s="477"/>
      <c r="WI36" s="477"/>
      <c r="WJ36" s="477"/>
      <c r="WK36" s="477"/>
      <c r="WL36" s="477"/>
      <c r="WM36" s="477"/>
      <c r="WN36" s="477"/>
      <c r="WO36" s="477"/>
      <c r="WP36" s="477"/>
      <c r="WQ36" s="477"/>
      <c r="WR36" s="477"/>
      <c r="WS36" s="477"/>
      <c r="WT36" s="477"/>
      <c r="WU36" s="477"/>
      <c r="WV36" s="477"/>
      <c r="WW36" s="477"/>
      <c r="WX36" s="477"/>
      <c r="WY36" s="477"/>
      <c r="WZ36" s="477"/>
      <c r="XA36" s="477"/>
      <c r="XB36" s="477"/>
      <c r="XC36" s="477"/>
      <c r="XD36" s="477"/>
      <c r="XE36" s="477"/>
      <c r="XF36" s="477"/>
      <c r="XG36" s="477"/>
      <c r="XH36" s="477"/>
      <c r="XI36" s="477"/>
      <c r="XJ36" s="477"/>
      <c r="XK36" s="477"/>
      <c r="XL36" s="477"/>
      <c r="XM36" s="477"/>
      <c r="XN36" s="477"/>
      <c r="XO36" s="477"/>
      <c r="XP36" s="477"/>
      <c r="XQ36" s="477"/>
      <c r="XR36" s="477"/>
      <c r="XS36" s="477"/>
      <c r="XT36" s="477"/>
      <c r="XU36" s="477"/>
      <c r="XV36" s="477"/>
      <c r="XW36" s="477"/>
      <c r="XX36" s="477"/>
      <c r="XY36" s="477"/>
      <c r="XZ36" s="477"/>
      <c r="YA36" s="477"/>
      <c r="YB36" s="477"/>
      <c r="YC36" s="477"/>
      <c r="YD36" s="477"/>
      <c r="YE36" s="477"/>
      <c r="YF36" s="477"/>
      <c r="YG36" s="477"/>
      <c r="YH36" s="477"/>
      <c r="YI36" s="477"/>
      <c r="YJ36" s="477"/>
      <c r="YK36" s="477"/>
      <c r="YL36" s="477"/>
      <c r="YM36" s="477"/>
      <c r="YN36" s="477"/>
      <c r="YO36" s="477"/>
      <c r="YP36" s="477"/>
      <c r="YQ36" s="477"/>
      <c r="YR36" s="477"/>
      <c r="YS36" s="477"/>
      <c r="YT36" s="477"/>
      <c r="YU36" s="477"/>
      <c r="YV36" s="477"/>
      <c r="YW36" s="477"/>
      <c r="YX36" s="477"/>
      <c r="YY36" s="477"/>
      <c r="YZ36" s="477"/>
      <c r="ZA36" s="477"/>
      <c r="ZB36" s="477"/>
      <c r="ZC36" s="477"/>
      <c r="ZD36" s="477"/>
      <c r="ZE36" s="477"/>
      <c r="ZF36" s="477"/>
      <c r="ZG36" s="477"/>
      <c r="ZH36" s="477"/>
      <c r="ZI36" s="477"/>
      <c r="ZJ36" s="477"/>
      <c r="ZK36" s="477"/>
      <c r="ZL36" s="477"/>
      <c r="ZM36" s="477"/>
      <c r="ZN36" s="477"/>
      <c r="ZO36" s="477"/>
      <c r="ZP36" s="477"/>
      <c r="ZQ36" s="477"/>
      <c r="ZR36" s="477"/>
      <c r="ZS36" s="477"/>
      <c r="ZT36" s="477"/>
      <c r="ZU36" s="477"/>
      <c r="ZV36" s="477"/>
      <c r="ZW36" s="477"/>
      <c r="ZX36" s="477"/>
      <c r="ZY36" s="477"/>
      <c r="ZZ36" s="477"/>
      <c r="AAA36" s="477"/>
      <c r="AAB36" s="477"/>
      <c r="AAC36" s="477"/>
      <c r="AAD36" s="477"/>
      <c r="AAE36" s="477"/>
      <c r="AAF36" s="477"/>
      <c r="AAG36" s="477"/>
      <c r="AAH36" s="477"/>
      <c r="AAI36" s="477"/>
      <c r="AAJ36" s="477"/>
      <c r="AAK36" s="477"/>
      <c r="AAL36" s="477"/>
      <c r="AAM36" s="477"/>
      <c r="AAN36" s="477"/>
      <c r="AAO36" s="477"/>
      <c r="AAP36" s="477"/>
      <c r="AAQ36" s="477"/>
      <c r="AAR36" s="477"/>
      <c r="AAS36" s="477"/>
      <c r="AAT36" s="477"/>
      <c r="AAU36" s="477"/>
      <c r="AAV36" s="477"/>
      <c r="AAW36" s="477"/>
      <c r="AAX36" s="477"/>
      <c r="AAY36" s="477"/>
      <c r="AAZ36" s="477"/>
      <c r="ABA36" s="477"/>
      <c r="ABB36" s="477"/>
      <c r="ABC36" s="477"/>
      <c r="ABD36" s="477"/>
      <c r="ABE36" s="477"/>
      <c r="ABF36" s="477"/>
      <c r="ABG36" s="477"/>
      <c r="ABH36" s="477"/>
      <c r="ABI36" s="477"/>
      <c r="ABJ36" s="477"/>
      <c r="ABK36" s="477"/>
      <c r="ABL36" s="477"/>
      <c r="ABM36" s="477"/>
      <c r="ABN36" s="477"/>
      <c r="ABO36" s="477"/>
      <c r="ABP36" s="477"/>
      <c r="ABQ36" s="477"/>
      <c r="ABR36" s="477"/>
      <c r="ABS36" s="477"/>
      <c r="ABT36" s="477"/>
      <c r="ABU36" s="477"/>
      <c r="ABV36" s="477"/>
      <c r="ABW36" s="477"/>
      <c r="ABX36" s="477"/>
      <c r="ABY36" s="477"/>
      <c r="ABZ36" s="477"/>
      <c r="ACA36" s="477"/>
      <c r="ACB36" s="477"/>
      <c r="ACC36" s="477"/>
      <c r="ACD36" s="477"/>
      <c r="ACE36" s="477"/>
      <c r="ACF36" s="477"/>
      <c r="ACG36" s="477"/>
      <c r="ACH36" s="477"/>
      <c r="ACI36" s="477"/>
      <c r="ACJ36" s="477"/>
      <c r="ACK36" s="477"/>
      <c r="ACL36" s="477"/>
      <c r="ACM36" s="477"/>
      <c r="ACN36" s="477"/>
      <c r="ACO36" s="477"/>
      <c r="ACP36" s="477"/>
      <c r="ACQ36" s="477"/>
      <c r="ACR36" s="477"/>
      <c r="ACS36" s="477"/>
      <c r="ACT36" s="477"/>
      <c r="ACU36" s="477"/>
      <c r="ACV36" s="477"/>
      <c r="ACW36" s="477"/>
      <c r="ACX36" s="477"/>
      <c r="ACY36" s="477"/>
      <c r="ACZ36" s="477"/>
      <c r="ADA36" s="477"/>
      <c r="ADB36" s="477"/>
      <c r="ADC36" s="477"/>
      <c r="ADD36" s="477"/>
      <c r="ADE36" s="477"/>
      <c r="ADF36" s="477"/>
      <c r="ADG36" s="477"/>
      <c r="ADH36" s="477"/>
      <c r="ADI36" s="477"/>
      <c r="ADJ36" s="477"/>
      <c r="ADK36" s="477"/>
      <c r="ADL36" s="477"/>
      <c r="ADM36" s="477"/>
      <c r="ADN36" s="477"/>
      <c r="ADO36" s="477"/>
      <c r="ADP36" s="477"/>
      <c r="ADQ36" s="477"/>
      <c r="ADR36" s="477"/>
      <c r="ADS36" s="477"/>
      <c r="ADT36" s="477"/>
      <c r="ADU36" s="477"/>
      <c r="ADV36" s="477"/>
      <c r="ADW36" s="477"/>
      <c r="ADX36" s="477"/>
      <c r="ADY36" s="477"/>
      <c r="ADZ36" s="477"/>
      <c r="AEA36" s="477"/>
      <c r="AEB36" s="477"/>
      <c r="AEC36" s="477"/>
      <c r="AED36" s="477"/>
      <c r="AEE36" s="477"/>
      <c r="AEF36" s="477"/>
      <c r="AEG36" s="477"/>
      <c r="AEH36" s="477"/>
      <c r="AEI36" s="477"/>
      <c r="AEJ36" s="477"/>
      <c r="AEK36" s="477"/>
      <c r="AEL36" s="477"/>
      <c r="AEM36" s="477"/>
      <c r="AEN36" s="477"/>
      <c r="AEO36" s="477"/>
      <c r="AEP36" s="477"/>
      <c r="AEQ36" s="477"/>
      <c r="AER36" s="477"/>
      <c r="AES36" s="477"/>
      <c r="AET36" s="477"/>
      <c r="AEU36" s="477"/>
      <c r="AEV36" s="477"/>
      <c r="AEW36" s="477"/>
      <c r="AEX36" s="477"/>
      <c r="AEY36" s="477"/>
      <c r="AEZ36" s="477"/>
      <c r="AFA36" s="477"/>
      <c r="AFB36" s="477"/>
      <c r="AFC36" s="477"/>
      <c r="AFD36" s="477"/>
      <c r="AFE36" s="477"/>
      <c r="AFF36" s="477"/>
      <c r="AFG36" s="477"/>
      <c r="AFH36" s="477"/>
      <c r="AFI36" s="477"/>
      <c r="AFJ36" s="477"/>
      <c r="AFK36" s="477"/>
      <c r="AFL36" s="477"/>
      <c r="AFM36" s="477"/>
      <c r="AFN36" s="477"/>
      <c r="AFO36" s="477"/>
      <c r="AFP36" s="477"/>
      <c r="AFQ36" s="477"/>
      <c r="AFR36" s="477"/>
      <c r="AFS36" s="477"/>
      <c r="AFT36" s="477"/>
      <c r="AFU36" s="477"/>
      <c r="AFV36" s="477"/>
      <c r="AFW36" s="477"/>
      <c r="AFX36" s="477"/>
      <c r="AFY36" s="477"/>
      <c r="AFZ36" s="477"/>
      <c r="AGA36" s="477"/>
      <c r="AGB36" s="477"/>
      <c r="AGC36" s="477"/>
      <c r="AGD36" s="477"/>
      <c r="AGE36" s="477"/>
      <c r="AGF36" s="477"/>
      <c r="AGG36" s="477"/>
      <c r="AGH36" s="477"/>
      <c r="AGI36" s="477"/>
      <c r="AGJ36" s="477"/>
      <c r="AGK36" s="477"/>
      <c r="AGL36" s="477"/>
      <c r="AGM36" s="477"/>
      <c r="AGN36" s="477"/>
      <c r="AGO36" s="477"/>
      <c r="AGP36" s="477"/>
      <c r="AGQ36" s="477"/>
      <c r="AGR36" s="477"/>
      <c r="AGS36" s="477"/>
      <c r="AGT36" s="477"/>
      <c r="AGU36" s="477"/>
      <c r="AGV36" s="477"/>
      <c r="AGW36" s="477"/>
      <c r="AGX36" s="477"/>
      <c r="AGY36" s="477"/>
      <c r="AGZ36" s="477"/>
      <c r="AHA36" s="477"/>
      <c r="AHB36" s="477"/>
      <c r="AHC36" s="477"/>
      <c r="AHD36" s="477"/>
      <c r="AHE36" s="477"/>
      <c r="AHF36" s="477"/>
      <c r="AHG36" s="477"/>
      <c r="AHH36" s="477"/>
      <c r="AHI36" s="477"/>
      <c r="AHJ36" s="477"/>
      <c r="AHK36" s="477"/>
      <c r="AHL36" s="477"/>
      <c r="AHM36" s="477"/>
      <c r="AHN36" s="477"/>
      <c r="AHO36" s="477"/>
      <c r="AHP36" s="477"/>
      <c r="AHQ36" s="477"/>
      <c r="AHR36" s="477"/>
      <c r="AHS36" s="477"/>
      <c r="AHT36" s="477"/>
      <c r="AHU36" s="477"/>
      <c r="AHV36" s="477"/>
      <c r="AHW36" s="477"/>
      <c r="AHX36" s="477"/>
      <c r="AHY36" s="477"/>
      <c r="AHZ36" s="477"/>
      <c r="AIA36" s="477"/>
      <c r="AIB36" s="477"/>
      <c r="AIC36" s="477"/>
      <c r="AID36" s="477"/>
      <c r="AIE36" s="477"/>
      <c r="AIF36" s="477"/>
      <c r="AIG36" s="477"/>
      <c r="AIH36" s="477"/>
      <c r="AII36" s="477"/>
      <c r="AIJ36" s="477"/>
      <c r="AIK36" s="477"/>
      <c r="AIL36" s="477"/>
      <c r="AIM36" s="477"/>
      <c r="AIN36" s="477"/>
      <c r="AIO36" s="477"/>
      <c r="AIP36" s="477"/>
      <c r="AIQ36" s="477"/>
      <c r="AIR36" s="477"/>
      <c r="AIS36" s="477"/>
      <c r="AIT36" s="477"/>
      <c r="AIU36" s="477"/>
      <c r="AIV36" s="477"/>
      <c r="AIW36" s="477"/>
      <c r="AIX36" s="477"/>
      <c r="AIY36" s="477"/>
      <c r="AIZ36" s="477"/>
      <c r="AJA36" s="477"/>
      <c r="AJB36" s="477"/>
      <c r="AJC36" s="477"/>
      <c r="AJD36" s="477"/>
      <c r="AJE36" s="477"/>
      <c r="AJF36" s="477"/>
      <c r="AJG36" s="477"/>
      <c r="AJH36" s="477"/>
      <c r="AJI36" s="477"/>
      <c r="AJJ36" s="477"/>
      <c r="AJK36" s="477"/>
      <c r="AJL36" s="477"/>
      <c r="AJM36" s="477"/>
      <c r="AJN36" s="477"/>
      <c r="AJO36" s="477"/>
      <c r="AJP36" s="477"/>
      <c r="AJQ36" s="477"/>
      <c r="AJR36" s="477"/>
      <c r="AJS36" s="477"/>
      <c r="AJT36" s="477"/>
      <c r="AJU36" s="477"/>
      <c r="AJV36" s="477"/>
      <c r="AJW36" s="477"/>
      <c r="AJX36" s="477"/>
      <c r="AJY36" s="477"/>
      <c r="AJZ36" s="477"/>
      <c r="AKA36" s="477"/>
      <c r="AKB36" s="477"/>
      <c r="AKC36" s="477"/>
      <c r="AKD36" s="477"/>
      <c r="AKE36" s="477"/>
      <c r="AKF36" s="477"/>
      <c r="AKG36" s="477"/>
      <c r="AKH36" s="477"/>
      <c r="AKI36" s="477"/>
      <c r="AKJ36" s="477"/>
      <c r="AKK36" s="477"/>
      <c r="AKL36" s="477"/>
      <c r="AKM36" s="477"/>
      <c r="AKN36" s="477"/>
      <c r="AKO36" s="477"/>
      <c r="AKP36" s="477"/>
      <c r="AKQ36" s="477"/>
      <c r="AKR36" s="477"/>
      <c r="AKS36" s="477"/>
      <c r="AKT36" s="477"/>
      <c r="AKU36" s="477"/>
      <c r="AKV36" s="477"/>
      <c r="AKW36" s="477"/>
      <c r="AKX36" s="477"/>
      <c r="AKY36" s="477"/>
      <c r="AKZ36" s="477"/>
      <c r="ALA36" s="477"/>
      <c r="ALB36" s="477"/>
      <c r="ALC36" s="477"/>
      <c r="ALD36" s="477"/>
      <c r="ALE36" s="477"/>
      <c r="ALF36" s="477"/>
      <c r="ALG36" s="477"/>
      <c r="ALH36" s="477"/>
      <c r="ALI36" s="477"/>
      <c r="ALJ36" s="477"/>
      <c r="ALK36" s="477"/>
      <c r="ALL36" s="477"/>
      <c r="ALM36" s="477"/>
      <c r="ALN36" s="477"/>
      <c r="ALO36" s="477"/>
      <c r="ALP36" s="477"/>
      <c r="ALQ36" s="477"/>
      <c r="ALR36" s="477"/>
      <c r="ALS36" s="477"/>
      <c r="ALT36" s="477"/>
      <c r="ALU36" s="477"/>
      <c r="ALV36" s="477"/>
      <c r="ALW36" s="477"/>
      <c r="ALX36" s="477"/>
      <c r="ALY36" s="477"/>
      <c r="ALZ36" s="477"/>
      <c r="AMA36" s="477"/>
      <c r="AMB36" s="477"/>
      <c r="AMC36" s="477"/>
      <c r="AMD36" s="477"/>
      <c r="AME36" s="477"/>
      <c r="AMF36" s="477"/>
      <c r="AMG36" s="477"/>
      <c r="AMH36" s="477"/>
      <c r="AMI36" s="477"/>
      <c r="AMJ36" s="477"/>
      <c r="AMK36" s="477"/>
      <c r="AML36" s="477"/>
      <c r="AMM36" s="477"/>
      <c r="AMN36" s="477"/>
      <c r="AMO36" s="477"/>
      <c r="AMP36" s="477"/>
      <c r="AMQ36" s="477"/>
      <c r="AMR36" s="477"/>
      <c r="AMS36" s="477"/>
      <c r="AMT36" s="477"/>
      <c r="AMU36" s="477"/>
      <c r="AMV36" s="477"/>
      <c r="AMW36" s="477"/>
      <c r="AMX36" s="477"/>
      <c r="AMY36" s="477"/>
      <c r="AMZ36" s="477"/>
      <c r="ANA36" s="477"/>
      <c r="ANB36" s="477"/>
      <c r="ANC36" s="477"/>
      <c r="AND36" s="477"/>
      <c r="ANE36" s="477"/>
      <c r="ANF36" s="477"/>
      <c r="ANG36" s="477"/>
      <c r="ANH36" s="477"/>
      <c r="ANI36" s="477"/>
      <c r="ANJ36" s="477"/>
      <c r="ANK36" s="477"/>
      <c r="ANL36" s="477"/>
      <c r="ANM36" s="477"/>
      <c r="ANN36" s="477"/>
      <c r="ANO36" s="477"/>
      <c r="ANP36" s="477"/>
      <c r="ANQ36" s="477"/>
      <c r="ANR36" s="477"/>
      <c r="ANS36" s="477"/>
      <c r="ANT36" s="477"/>
      <c r="ANU36" s="477"/>
      <c r="ANV36" s="477"/>
      <c r="ANW36" s="477"/>
      <c r="ANX36" s="477"/>
      <c r="ANY36" s="477"/>
      <c r="ANZ36" s="477"/>
      <c r="AOA36" s="477"/>
      <c r="AOB36" s="477"/>
      <c r="AOC36" s="477"/>
      <c r="AOD36" s="477"/>
      <c r="AOE36" s="477"/>
      <c r="AOF36" s="477"/>
      <c r="AOG36" s="477"/>
      <c r="AOH36" s="477"/>
      <c r="AOI36" s="477"/>
      <c r="AOJ36" s="477"/>
      <c r="AOK36" s="477"/>
      <c r="AOL36" s="477"/>
      <c r="AOM36" s="477"/>
      <c r="AON36" s="477"/>
      <c r="AOO36" s="477"/>
      <c r="AOP36" s="477"/>
      <c r="AOQ36" s="477"/>
      <c r="AOR36" s="477"/>
      <c r="AOS36" s="477"/>
      <c r="AOT36" s="477"/>
      <c r="AOU36" s="477"/>
      <c r="AOV36" s="477"/>
      <c r="AOW36" s="477"/>
      <c r="AOX36" s="477"/>
      <c r="AOY36" s="477"/>
      <c r="AOZ36" s="477"/>
      <c r="APA36" s="477"/>
      <c r="APB36" s="477"/>
      <c r="APC36" s="477"/>
      <c r="APD36" s="477"/>
      <c r="APE36" s="477"/>
      <c r="APF36" s="477"/>
      <c r="APG36" s="477"/>
      <c r="APH36" s="477"/>
      <c r="API36" s="477"/>
      <c r="APJ36" s="477"/>
      <c r="APK36" s="477"/>
      <c r="APL36" s="477"/>
      <c r="APM36" s="477"/>
      <c r="APN36" s="477"/>
      <c r="APO36" s="477"/>
      <c r="APP36" s="477"/>
      <c r="APQ36" s="477"/>
      <c r="APR36" s="477"/>
      <c r="APS36" s="477"/>
      <c r="APT36" s="477"/>
      <c r="APU36" s="477"/>
      <c r="APV36" s="477"/>
      <c r="APW36" s="477"/>
      <c r="APX36" s="477"/>
      <c r="APY36" s="477"/>
      <c r="APZ36" s="477"/>
      <c r="AQA36" s="477"/>
      <c r="AQB36" s="477"/>
      <c r="AQC36" s="477"/>
      <c r="AQD36" s="477"/>
      <c r="AQE36" s="477"/>
      <c r="AQF36" s="477"/>
      <c r="AQG36" s="477"/>
      <c r="AQH36" s="477"/>
      <c r="AQI36" s="477"/>
      <c r="AQJ36" s="477"/>
      <c r="AQK36" s="477"/>
      <c r="AQL36" s="477"/>
      <c r="AQM36" s="477"/>
      <c r="AQN36" s="477"/>
      <c r="AQO36" s="477"/>
      <c r="AQP36" s="477"/>
      <c r="AQQ36" s="477"/>
      <c r="AQR36" s="477"/>
      <c r="AQS36" s="477"/>
      <c r="AQT36" s="477"/>
      <c r="AQU36" s="477"/>
      <c r="AQV36" s="477"/>
      <c r="AQW36" s="477"/>
      <c r="AQX36" s="477"/>
      <c r="AQY36" s="477"/>
      <c r="AQZ36" s="477"/>
      <c r="ARA36" s="477"/>
      <c r="ARB36" s="477"/>
      <c r="ARC36" s="477"/>
      <c r="ARD36" s="477"/>
      <c r="ARE36" s="477"/>
      <c r="ARF36" s="477"/>
      <c r="ARG36" s="477"/>
      <c r="ARH36" s="477"/>
      <c r="ARI36" s="477"/>
      <c r="ARJ36" s="477"/>
      <c r="ARK36" s="477"/>
      <c r="ARL36" s="477"/>
      <c r="ARM36" s="477"/>
      <c r="ARN36" s="477"/>
      <c r="ARO36" s="477"/>
      <c r="ARP36" s="477"/>
      <c r="ARQ36" s="477"/>
      <c r="ARR36" s="477"/>
      <c r="ARS36" s="477"/>
      <c r="ART36" s="477"/>
      <c r="ARU36" s="477"/>
      <c r="ARV36" s="477"/>
      <c r="ARW36" s="477"/>
      <c r="ARX36" s="477"/>
      <c r="ARY36" s="477"/>
      <c r="ARZ36" s="477"/>
      <c r="ASA36" s="477"/>
      <c r="ASB36" s="477"/>
      <c r="ASC36" s="477"/>
      <c r="ASD36" s="477"/>
      <c r="ASE36" s="477"/>
      <c r="ASF36" s="477"/>
      <c r="ASG36" s="477"/>
      <c r="ASH36" s="477"/>
      <c r="ASI36" s="477"/>
      <c r="ASJ36" s="477"/>
      <c r="ASK36" s="477"/>
      <c r="ASL36" s="477"/>
      <c r="ASM36" s="477"/>
      <c r="ASN36" s="477"/>
      <c r="ASO36" s="477"/>
      <c r="ASP36" s="477"/>
      <c r="ASQ36" s="477"/>
      <c r="ASR36" s="477"/>
      <c r="ASS36" s="477"/>
      <c r="AST36" s="477"/>
      <c r="ASU36" s="477"/>
      <c r="ASV36" s="477"/>
      <c r="ASW36" s="477"/>
      <c r="ASX36" s="477"/>
      <c r="ASY36" s="477"/>
      <c r="ASZ36" s="477"/>
      <c r="ATA36" s="477"/>
      <c r="ATB36" s="477"/>
      <c r="ATC36" s="477"/>
      <c r="ATD36" s="477"/>
      <c r="ATE36" s="477"/>
      <c r="ATF36" s="477"/>
      <c r="ATG36" s="477"/>
      <c r="ATH36" s="477"/>
      <c r="ATI36" s="477"/>
      <c r="ATJ36" s="477"/>
      <c r="ATK36" s="477"/>
      <c r="ATL36" s="477"/>
      <c r="ATM36" s="477"/>
      <c r="ATN36" s="477"/>
      <c r="ATO36" s="477"/>
      <c r="ATP36" s="477"/>
      <c r="ATQ36" s="477"/>
      <c r="ATR36" s="477"/>
      <c r="ATS36" s="477"/>
      <c r="ATT36" s="477"/>
      <c r="ATU36" s="477"/>
      <c r="ATV36" s="477"/>
      <c r="ATW36" s="477"/>
      <c r="ATX36" s="477"/>
      <c r="ATY36" s="477"/>
      <c r="ATZ36" s="477"/>
      <c r="AUA36" s="477"/>
      <c r="AUB36" s="477"/>
      <c r="AUC36" s="477"/>
      <c r="AUD36" s="477"/>
      <c r="AUE36" s="477"/>
      <c r="AUF36" s="477"/>
      <c r="AUG36" s="477"/>
      <c r="AUH36" s="477"/>
      <c r="AUI36" s="477"/>
      <c r="AUJ36" s="477"/>
      <c r="AUK36" s="477"/>
      <c r="AUL36" s="477"/>
      <c r="AUM36" s="477"/>
      <c r="AUN36" s="477"/>
      <c r="AUO36" s="477"/>
      <c r="AUP36" s="477"/>
      <c r="AUQ36" s="477"/>
      <c r="AUR36" s="477"/>
      <c r="AUS36" s="477"/>
      <c r="AUT36" s="477"/>
      <c r="AUU36" s="477"/>
      <c r="AUV36" s="477"/>
      <c r="AUW36" s="477"/>
      <c r="AUX36" s="477"/>
      <c r="AUY36" s="477"/>
      <c r="AUZ36" s="477"/>
      <c r="AVA36" s="477"/>
      <c r="AVB36" s="477"/>
      <c r="AVC36" s="477"/>
      <c r="AVD36" s="477"/>
      <c r="AVE36" s="477"/>
      <c r="AVF36" s="477"/>
      <c r="AVG36" s="477"/>
      <c r="AVH36" s="477"/>
      <c r="AVI36" s="477"/>
      <c r="AVJ36" s="477"/>
      <c r="AVK36" s="477"/>
      <c r="AVL36" s="477"/>
      <c r="AVM36" s="477"/>
      <c r="AVN36" s="477"/>
      <c r="AVO36" s="477"/>
      <c r="AVP36" s="477"/>
      <c r="AVQ36" s="477"/>
      <c r="AVR36" s="477"/>
      <c r="AVS36" s="477"/>
      <c r="AVT36" s="477"/>
      <c r="AVU36" s="477"/>
      <c r="AVV36" s="477"/>
      <c r="AVW36" s="477"/>
      <c r="AVX36" s="477"/>
      <c r="AVY36" s="477"/>
      <c r="AVZ36" s="477"/>
      <c r="AWA36" s="477"/>
      <c r="AWB36" s="477"/>
      <c r="AWC36" s="477"/>
      <c r="AWD36" s="477"/>
      <c r="AWE36" s="477"/>
      <c r="AWF36" s="477"/>
      <c r="AWG36" s="477"/>
      <c r="AWH36" s="477"/>
      <c r="AWI36" s="477"/>
      <c r="AWJ36" s="477"/>
      <c r="AWK36" s="477"/>
      <c r="AWL36" s="477"/>
      <c r="AWM36" s="477"/>
      <c r="AWN36" s="477"/>
      <c r="AWO36" s="477"/>
      <c r="AWP36" s="477"/>
      <c r="AWQ36" s="477"/>
      <c r="AWR36" s="477"/>
      <c r="AWS36" s="477"/>
      <c r="AWT36" s="477"/>
      <c r="AWU36" s="477"/>
      <c r="AWV36" s="477"/>
      <c r="AWW36" s="477"/>
      <c r="AWX36" s="477"/>
      <c r="AWY36" s="477"/>
      <c r="AWZ36" s="477"/>
      <c r="AXA36" s="477"/>
      <c r="AXB36" s="477"/>
      <c r="AXC36" s="477"/>
      <c r="AXD36" s="477"/>
      <c r="AXE36" s="477"/>
      <c r="AXF36" s="477"/>
      <c r="AXG36" s="477"/>
      <c r="AXH36" s="477"/>
      <c r="AXI36" s="477"/>
      <c r="AXJ36" s="477"/>
      <c r="AXK36" s="477"/>
      <c r="AXL36" s="477"/>
      <c r="AXM36" s="477"/>
      <c r="AXN36" s="477"/>
      <c r="AXO36" s="477"/>
      <c r="AXP36" s="477"/>
      <c r="AXQ36" s="477"/>
      <c r="AXR36" s="477"/>
      <c r="AXS36" s="477"/>
      <c r="AXT36" s="477"/>
      <c r="AXU36" s="477"/>
      <c r="AXV36" s="477"/>
      <c r="AXW36" s="477"/>
      <c r="AXX36" s="477"/>
      <c r="AXY36" s="477"/>
      <c r="AXZ36" s="477"/>
      <c r="AYA36" s="477"/>
      <c r="AYB36" s="477"/>
      <c r="AYC36" s="477"/>
      <c r="AYD36" s="477"/>
      <c r="AYE36" s="477"/>
      <c r="AYF36" s="477"/>
      <c r="AYG36" s="477"/>
      <c r="AYH36" s="477"/>
      <c r="AYI36" s="477"/>
      <c r="AYJ36" s="477"/>
      <c r="AYK36" s="477"/>
      <c r="AYL36" s="477"/>
      <c r="AYM36" s="477"/>
      <c r="AYN36" s="477"/>
      <c r="AYO36" s="477"/>
      <c r="AYP36" s="477"/>
      <c r="AYQ36" s="477"/>
      <c r="AYR36" s="477"/>
      <c r="AYS36" s="477"/>
      <c r="AYT36" s="477"/>
      <c r="AYU36" s="477"/>
      <c r="AYV36" s="477"/>
      <c r="AYW36" s="477"/>
      <c r="AYX36" s="477"/>
      <c r="AYY36" s="477"/>
      <c r="AYZ36" s="477"/>
      <c r="AZA36" s="477"/>
      <c r="AZB36" s="477"/>
      <c r="AZC36" s="477"/>
      <c r="AZD36" s="477"/>
      <c r="AZE36" s="477"/>
      <c r="AZF36" s="477"/>
      <c r="AZG36" s="477"/>
      <c r="AZH36" s="477"/>
      <c r="AZI36" s="477"/>
      <c r="AZJ36" s="477"/>
      <c r="AZK36" s="477"/>
      <c r="AZL36" s="477"/>
      <c r="AZM36" s="477"/>
      <c r="AZN36" s="477"/>
      <c r="AZO36" s="477"/>
      <c r="AZP36" s="477"/>
      <c r="AZQ36" s="477"/>
      <c r="AZR36" s="477"/>
      <c r="AZS36" s="477"/>
      <c r="AZT36" s="477"/>
      <c r="AZU36" s="477"/>
      <c r="AZV36" s="477"/>
      <c r="AZW36" s="477"/>
      <c r="AZX36" s="477"/>
      <c r="AZY36" s="477"/>
      <c r="AZZ36" s="477"/>
      <c r="BAA36" s="477"/>
      <c r="BAB36" s="477"/>
      <c r="BAC36" s="477"/>
      <c r="BAD36" s="477"/>
      <c r="BAE36" s="477"/>
      <c r="BAF36" s="477"/>
      <c r="BAG36" s="477"/>
      <c r="BAH36" s="477"/>
      <c r="BAI36" s="477"/>
      <c r="BAJ36" s="477"/>
      <c r="BAK36" s="477"/>
      <c r="BAL36" s="477"/>
      <c r="BAM36" s="477"/>
      <c r="BAN36" s="477"/>
      <c r="BAO36" s="477"/>
      <c r="BAP36" s="477"/>
      <c r="BAQ36" s="477"/>
      <c r="BAR36" s="477"/>
      <c r="BAS36" s="477"/>
      <c r="BAT36" s="477"/>
      <c r="BAU36" s="477"/>
      <c r="BAV36" s="477"/>
      <c r="BAW36" s="477"/>
      <c r="BAX36" s="477"/>
      <c r="BAY36" s="477"/>
      <c r="BAZ36" s="477"/>
      <c r="BBA36" s="477"/>
      <c r="BBB36" s="477"/>
      <c r="BBC36" s="477"/>
      <c r="BBD36" s="477"/>
      <c r="BBE36" s="477"/>
      <c r="BBF36" s="477"/>
      <c r="BBG36" s="477"/>
      <c r="BBH36" s="477"/>
      <c r="BBI36" s="477"/>
      <c r="BBJ36" s="477"/>
      <c r="BBK36" s="477"/>
      <c r="BBL36" s="477"/>
      <c r="BBM36" s="477"/>
      <c r="BBN36" s="477"/>
      <c r="BBO36" s="477"/>
      <c r="BBP36" s="477"/>
      <c r="BBQ36" s="477"/>
      <c r="BBR36" s="477"/>
      <c r="BBS36" s="477"/>
      <c r="BBT36" s="477"/>
      <c r="BBU36" s="477"/>
      <c r="BBV36" s="477"/>
      <c r="BBW36" s="477"/>
      <c r="BBX36" s="477"/>
      <c r="BBY36" s="477"/>
      <c r="BBZ36" s="477"/>
      <c r="BCA36" s="477"/>
      <c r="BCB36" s="477"/>
      <c r="BCC36" s="477"/>
      <c r="BCD36" s="477"/>
      <c r="BCE36" s="477"/>
      <c r="BCF36" s="477"/>
      <c r="BCG36" s="477"/>
      <c r="BCH36" s="477"/>
      <c r="BCI36" s="477"/>
      <c r="BCJ36" s="477"/>
      <c r="BCK36" s="477"/>
      <c r="BCL36" s="477"/>
      <c r="BCM36" s="477"/>
      <c r="BCN36" s="477"/>
      <c r="BCO36" s="477"/>
      <c r="BCP36" s="477"/>
      <c r="BCQ36" s="477"/>
      <c r="BCR36" s="477"/>
      <c r="BCS36" s="477"/>
      <c r="BCT36" s="477"/>
      <c r="BCU36" s="477"/>
      <c r="BCV36" s="477"/>
      <c r="BCW36" s="477"/>
      <c r="BCX36" s="477"/>
      <c r="BCY36" s="477"/>
      <c r="BCZ36" s="477"/>
      <c r="BDA36" s="477"/>
      <c r="BDB36" s="477"/>
      <c r="BDC36" s="477"/>
      <c r="BDD36" s="477"/>
      <c r="BDE36" s="477"/>
      <c r="BDF36" s="477"/>
      <c r="BDG36" s="477"/>
      <c r="BDH36" s="477"/>
      <c r="BDI36" s="477"/>
      <c r="BDJ36" s="477"/>
      <c r="BDK36" s="477"/>
      <c r="BDL36" s="477"/>
      <c r="BDM36" s="477"/>
      <c r="BDN36" s="477"/>
      <c r="BDO36" s="477"/>
      <c r="BDP36" s="477"/>
      <c r="BDQ36" s="477"/>
      <c r="BDR36" s="477"/>
      <c r="BDS36" s="477"/>
      <c r="BDT36" s="477"/>
      <c r="BDU36" s="477"/>
      <c r="BDV36" s="477"/>
      <c r="BDW36" s="477"/>
      <c r="BDX36" s="477"/>
      <c r="BDY36" s="477"/>
      <c r="BDZ36" s="477"/>
      <c r="BEA36" s="477"/>
      <c r="BEB36" s="477"/>
      <c r="BEC36" s="477"/>
      <c r="BED36" s="477"/>
      <c r="BEE36" s="477"/>
      <c r="BEF36" s="477"/>
      <c r="BEG36" s="477"/>
      <c r="BEH36" s="477"/>
      <c r="BEI36" s="477"/>
      <c r="BEJ36" s="477"/>
      <c r="BEK36" s="477"/>
      <c r="BEL36" s="477"/>
      <c r="BEM36" s="477"/>
      <c r="BEN36" s="477"/>
      <c r="BEO36" s="477"/>
      <c r="BEP36" s="477"/>
      <c r="BEQ36" s="477"/>
      <c r="BER36" s="477"/>
      <c r="BES36" s="477"/>
      <c r="BET36" s="477"/>
      <c r="BEU36" s="477"/>
      <c r="BEV36" s="477"/>
      <c r="BEW36" s="477"/>
      <c r="BEX36" s="477"/>
      <c r="BEY36" s="477"/>
      <c r="BEZ36" s="477"/>
      <c r="BFA36" s="477"/>
      <c r="BFB36" s="477"/>
      <c r="BFC36" s="477"/>
      <c r="BFD36" s="477"/>
      <c r="BFE36" s="477"/>
      <c r="BFF36" s="477"/>
      <c r="BFG36" s="477"/>
      <c r="BFH36" s="477"/>
      <c r="BFI36" s="477"/>
      <c r="BFJ36" s="477"/>
      <c r="BFK36" s="477"/>
      <c r="BFL36" s="477"/>
      <c r="BFM36" s="477"/>
      <c r="BFN36" s="477"/>
      <c r="BFO36" s="477"/>
      <c r="BFP36" s="477"/>
      <c r="BFQ36" s="477"/>
      <c r="BFR36" s="477"/>
      <c r="BFS36" s="477"/>
      <c r="BFT36" s="477"/>
      <c r="BFU36" s="477"/>
      <c r="BFV36" s="477"/>
      <c r="BFW36" s="477"/>
      <c r="BFX36" s="477"/>
      <c r="BFY36" s="477"/>
      <c r="BFZ36" s="477"/>
      <c r="BGA36" s="477"/>
      <c r="BGB36" s="477"/>
      <c r="BGC36" s="477"/>
      <c r="BGD36" s="477"/>
      <c r="BGE36" s="477"/>
      <c r="BGF36" s="477"/>
      <c r="BGG36" s="477"/>
      <c r="BGH36" s="477"/>
      <c r="BGI36" s="477"/>
      <c r="BGJ36" s="477"/>
      <c r="BGK36" s="477"/>
      <c r="BGL36" s="477"/>
      <c r="BGM36" s="477"/>
      <c r="BGN36" s="477"/>
      <c r="BGO36" s="477"/>
      <c r="BGP36" s="477"/>
      <c r="BGQ36" s="477"/>
      <c r="BGR36" s="477"/>
      <c r="BGS36" s="477"/>
      <c r="BGT36" s="477"/>
      <c r="BGU36" s="477"/>
      <c r="BGV36" s="477"/>
      <c r="BGW36" s="477"/>
      <c r="BGX36" s="477"/>
      <c r="BGY36" s="477"/>
      <c r="BGZ36" s="477"/>
      <c r="BHA36" s="477"/>
      <c r="BHB36" s="477"/>
      <c r="BHC36" s="477"/>
      <c r="BHD36" s="477"/>
      <c r="BHE36" s="477"/>
      <c r="BHF36" s="477"/>
      <c r="BHG36" s="477"/>
      <c r="BHH36" s="477"/>
      <c r="BHI36" s="477"/>
      <c r="BHJ36" s="477"/>
      <c r="BHK36" s="477"/>
      <c r="BHL36" s="477"/>
      <c r="BHM36" s="477"/>
      <c r="BHN36" s="477"/>
      <c r="BHO36" s="477"/>
      <c r="BHP36" s="477"/>
      <c r="BHQ36" s="477"/>
      <c r="BHR36" s="477"/>
      <c r="BHS36" s="477"/>
      <c r="BHT36" s="477"/>
      <c r="BHU36" s="477"/>
      <c r="BHV36" s="477"/>
      <c r="BHW36" s="477"/>
      <c r="BHX36" s="477"/>
      <c r="BHY36" s="477"/>
      <c r="BHZ36" s="477"/>
      <c r="BIA36" s="477"/>
      <c r="BIB36" s="477"/>
      <c r="BIC36" s="477"/>
      <c r="BID36" s="477"/>
      <c r="BIE36" s="477"/>
      <c r="BIF36" s="477"/>
      <c r="BIG36" s="477"/>
      <c r="BIH36" s="477"/>
      <c r="BII36" s="477"/>
      <c r="BIJ36" s="477"/>
      <c r="BIK36" s="477"/>
      <c r="BIL36" s="477"/>
      <c r="BIM36" s="477"/>
      <c r="BIN36" s="477"/>
      <c r="BIO36" s="477"/>
      <c r="BIP36" s="477"/>
      <c r="BIQ36" s="477"/>
      <c r="BIR36" s="477"/>
      <c r="BIS36" s="477"/>
      <c r="BIT36" s="477"/>
      <c r="BIU36" s="477"/>
      <c r="BIV36" s="477"/>
      <c r="BIW36" s="477"/>
      <c r="BIX36" s="477"/>
      <c r="BIY36" s="477"/>
      <c r="BIZ36" s="477"/>
      <c r="BJA36" s="477"/>
      <c r="BJB36" s="477"/>
      <c r="BJC36" s="477"/>
      <c r="BJD36" s="477"/>
      <c r="BJE36" s="477"/>
      <c r="BJF36" s="477"/>
      <c r="BJG36" s="477"/>
      <c r="BJH36" s="477"/>
      <c r="BJI36" s="477"/>
      <c r="BJJ36" s="477"/>
      <c r="BJK36" s="477"/>
      <c r="BJL36" s="477"/>
      <c r="BJM36" s="477"/>
      <c r="BJN36" s="477"/>
      <c r="BJO36" s="477"/>
      <c r="BJP36" s="477"/>
      <c r="BJQ36" s="477"/>
      <c r="BJR36" s="477"/>
      <c r="BJS36" s="477"/>
      <c r="BJT36" s="477"/>
      <c r="BJU36" s="477"/>
      <c r="BJV36" s="477"/>
      <c r="BJW36" s="477"/>
      <c r="BJX36" s="477"/>
      <c r="BJY36" s="477"/>
      <c r="BJZ36" s="477"/>
      <c r="BKA36" s="477"/>
      <c r="BKB36" s="477"/>
      <c r="BKC36" s="477"/>
      <c r="BKD36" s="477"/>
      <c r="BKE36" s="477"/>
      <c r="BKF36" s="477"/>
      <c r="BKG36" s="477"/>
      <c r="BKH36" s="477"/>
      <c r="BKI36" s="477"/>
      <c r="BKJ36" s="477"/>
      <c r="BKK36" s="477"/>
      <c r="BKL36" s="477"/>
      <c r="BKM36" s="477"/>
      <c r="BKN36" s="477"/>
      <c r="BKO36" s="477"/>
      <c r="BKP36" s="477"/>
      <c r="BKQ36" s="477"/>
      <c r="BKR36" s="477"/>
      <c r="BKS36" s="477"/>
      <c r="BKT36" s="477"/>
      <c r="BKU36" s="477"/>
      <c r="BKV36" s="477"/>
      <c r="BKW36" s="477"/>
      <c r="BKX36" s="477"/>
      <c r="BKY36" s="477"/>
      <c r="BKZ36" s="477"/>
      <c r="BLA36" s="477"/>
      <c r="BLB36" s="477"/>
      <c r="BLC36" s="477"/>
      <c r="BLD36" s="477"/>
      <c r="BLE36" s="477"/>
      <c r="BLF36" s="477"/>
      <c r="BLG36" s="477"/>
      <c r="BLH36" s="477"/>
      <c r="BLI36" s="477"/>
      <c r="BLJ36" s="477"/>
      <c r="BLK36" s="477"/>
      <c r="BLL36" s="477"/>
      <c r="BLM36" s="477"/>
      <c r="BLN36" s="477"/>
      <c r="BLO36" s="477"/>
      <c r="BLP36" s="477"/>
      <c r="BLQ36" s="477"/>
      <c r="BLR36" s="477"/>
      <c r="BLS36" s="477"/>
      <c r="BLT36" s="477"/>
      <c r="BLU36" s="477"/>
      <c r="BLV36" s="477"/>
      <c r="BLW36" s="477"/>
      <c r="BLX36" s="477"/>
      <c r="BLY36" s="477"/>
      <c r="BLZ36" s="477"/>
      <c r="BMA36" s="477"/>
      <c r="BMB36" s="477"/>
      <c r="BMC36" s="477"/>
      <c r="BMD36" s="477"/>
      <c r="BME36" s="477"/>
      <c r="BMF36" s="477"/>
      <c r="BMG36" s="477"/>
      <c r="BMH36" s="477"/>
      <c r="BMI36" s="477"/>
      <c r="BMJ36" s="477"/>
      <c r="BMK36" s="477"/>
      <c r="BML36" s="477"/>
      <c r="BMM36" s="477"/>
      <c r="BMN36" s="477"/>
      <c r="BMO36" s="477"/>
      <c r="BMP36" s="477"/>
      <c r="BMQ36" s="477"/>
      <c r="BMR36" s="477"/>
      <c r="BMS36" s="477"/>
      <c r="BMT36" s="477"/>
      <c r="BMU36" s="477"/>
      <c r="BMV36" s="477"/>
      <c r="BMW36" s="477"/>
      <c r="BMX36" s="477"/>
      <c r="BMY36" s="477"/>
      <c r="BMZ36" s="477"/>
      <c r="BNA36" s="477"/>
      <c r="BNB36" s="477"/>
      <c r="BNC36" s="477"/>
      <c r="BND36" s="477"/>
      <c r="BNE36" s="477"/>
      <c r="BNF36" s="477"/>
      <c r="BNG36" s="477"/>
      <c r="BNH36" s="477"/>
      <c r="BNI36" s="477"/>
      <c r="BNJ36" s="477"/>
      <c r="BNK36" s="477"/>
      <c r="BNL36" s="477"/>
      <c r="BNM36" s="477"/>
      <c r="BNN36" s="477"/>
      <c r="BNO36" s="477"/>
      <c r="BNP36" s="477"/>
      <c r="BNQ36" s="477"/>
      <c r="BNR36" s="477"/>
      <c r="BNS36" s="477"/>
      <c r="BNT36" s="477"/>
      <c r="BNU36" s="477"/>
      <c r="BNV36" s="477"/>
      <c r="BNW36" s="477"/>
      <c r="BNX36" s="477"/>
      <c r="BNY36" s="477"/>
      <c r="BNZ36" s="477"/>
      <c r="BOA36" s="477"/>
      <c r="BOB36" s="477"/>
      <c r="BOC36" s="477"/>
      <c r="BOD36" s="477"/>
      <c r="BOE36" s="477"/>
      <c r="BOF36" s="477"/>
      <c r="BOG36" s="477"/>
      <c r="BOH36" s="477"/>
      <c r="BOI36" s="477"/>
      <c r="BOJ36" s="477"/>
      <c r="BOK36" s="477"/>
      <c r="BOL36" s="477"/>
      <c r="BOM36" s="477"/>
      <c r="BON36" s="477"/>
      <c r="BOO36" s="477"/>
      <c r="BOP36" s="477"/>
      <c r="BOQ36" s="477"/>
      <c r="BOR36" s="477"/>
      <c r="BOS36" s="477"/>
      <c r="BOT36" s="477"/>
      <c r="BOU36" s="477"/>
      <c r="BOV36" s="477"/>
      <c r="BOW36" s="477"/>
      <c r="BOX36" s="477"/>
      <c r="BOY36" s="477"/>
      <c r="BOZ36" s="477"/>
      <c r="BPA36" s="477"/>
      <c r="BPB36" s="477"/>
      <c r="BPC36" s="477"/>
      <c r="BPD36" s="477"/>
      <c r="BPE36" s="477"/>
      <c r="BPF36" s="477"/>
      <c r="BPG36" s="477"/>
      <c r="BPH36" s="477"/>
      <c r="BPI36" s="477"/>
      <c r="BPJ36" s="477"/>
      <c r="BPK36" s="477"/>
      <c r="BPL36" s="477"/>
      <c r="BPM36" s="477"/>
      <c r="BPN36" s="477"/>
      <c r="BPO36" s="477"/>
      <c r="BPP36" s="477"/>
      <c r="BPQ36" s="477"/>
      <c r="BPR36" s="477"/>
      <c r="BPS36" s="477"/>
      <c r="BPT36" s="477"/>
      <c r="BPU36" s="477"/>
      <c r="BPV36" s="477"/>
      <c r="BPW36" s="477"/>
      <c r="BPX36" s="477"/>
      <c r="BPY36" s="477"/>
      <c r="BPZ36" s="477"/>
      <c r="BQA36" s="477"/>
      <c r="BQB36" s="477"/>
      <c r="BQC36" s="477"/>
      <c r="BQD36" s="477"/>
      <c r="BQE36" s="477"/>
      <c r="BQF36" s="477"/>
      <c r="BQG36" s="477"/>
      <c r="BQH36" s="477"/>
      <c r="BQI36" s="477"/>
      <c r="BQJ36" s="477"/>
      <c r="BQK36" s="477"/>
      <c r="BQL36" s="477"/>
      <c r="BQM36" s="477"/>
      <c r="BQN36" s="477"/>
      <c r="BQO36" s="477"/>
      <c r="BQP36" s="477"/>
      <c r="BQQ36" s="477"/>
      <c r="BQR36" s="477"/>
      <c r="BQS36" s="477"/>
      <c r="BQT36" s="477"/>
      <c r="BQU36" s="477"/>
      <c r="BQV36" s="477"/>
      <c r="BQW36" s="477"/>
      <c r="BQX36" s="477"/>
      <c r="BQY36" s="477"/>
      <c r="BQZ36" s="477"/>
      <c r="BRA36" s="477"/>
      <c r="BRB36" s="477"/>
      <c r="BRC36" s="477"/>
      <c r="BRD36" s="477"/>
      <c r="BRE36" s="477"/>
      <c r="BRF36" s="477"/>
      <c r="BRG36" s="477"/>
      <c r="BRH36" s="477"/>
      <c r="BRI36" s="477"/>
      <c r="BRJ36" s="477"/>
      <c r="BRK36" s="477"/>
      <c r="BRL36" s="477"/>
      <c r="BRM36" s="477"/>
      <c r="BRN36" s="477"/>
      <c r="BRO36" s="477"/>
      <c r="BRP36" s="477"/>
      <c r="BRQ36" s="477"/>
      <c r="BRR36" s="477"/>
      <c r="BRS36" s="477"/>
      <c r="BRT36" s="477"/>
      <c r="BRU36" s="477"/>
      <c r="BRV36" s="477"/>
      <c r="BRW36" s="477"/>
      <c r="BRX36" s="477"/>
      <c r="BRY36" s="477"/>
      <c r="BRZ36" s="477"/>
      <c r="BSA36" s="477"/>
      <c r="BSB36" s="477"/>
      <c r="BSC36" s="477"/>
      <c r="BSD36" s="477"/>
      <c r="BSE36" s="477"/>
      <c r="BSF36" s="477"/>
      <c r="BSG36" s="477"/>
      <c r="BSH36" s="477"/>
      <c r="BSI36" s="477"/>
      <c r="BSJ36" s="477"/>
      <c r="BSK36" s="477"/>
      <c r="BSL36" s="477"/>
      <c r="BSM36" s="477"/>
      <c r="BSN36" s="477"/>
      <c r="BSO36" s="477"/>
      <c r="BSP36" s="477"/>
      <c r="BSQ36" s="477"/>
      <c r="BSR36" s="477"/>
      <c r="BSS36" s="477"/>
      <c r="BST36" s="477"/>
      <c r="BSU36" s="477"/>
      <c r="BSV36" s="477"/>
      <c r="BSW36" s="477"/>
      <c r="BSX36" s="477"/>
      <c r="BSY36" s="477"/>
      <c r="BSZ36" s="477"/>
      <c r="BTA36" s="477"/>
      <c r="BTB36" s="477"/>
      <c r="BTC36" s="477"/>
      <c r="BTD36" s="477"/>
      <c r="BTE36" s="477"/>
      <c r="BTF36" s="477"/>
      <c r="BTG36" s="477"/>
      <c r="BTH36" s="477"/>
      <c r="BTI36" s="477"/>
      <c r="BTJ36" s="477"/>
      <c r="BTK36" s="477"/>
      <c r="BTL36" s="477"/>
      <c r="BTM36" s="477"/>
      <c r="BTN36" s="477"/>
      <c r="BTO36" s="477"/>
      <c r="BTP36" s="477"/>
      <c r="BTQ36" s="477"/>
      <c r="BTR36" s="477"/>
      <c r="BTS36" s="477"/>
      <c r="BTT36" s="477"/>
      <c r="BTU36" s="477"/>
      <c r="BTV36" s="477"/>
      <c r="BTW36" s="477"/>
      <c r="BTX36" s="477"/>
      <c r="BTY36" s="477"/>
      <c r="BTZ36" s="477"/>
      <c r="BUA36" s="477"/>
      <c r="BUB36" s="477"/>
      <c r="BUC36" s="477"/>
      <c r="BUD36" s="477"/>
      <c r="BUE36" s="477"/>
      <c r="BUF36" s="477"/>
      <c r="BUG36" s="477"/>
      <c r="BUH36" s="477"/>
      <c r="BUI36" s="477"/>
      <c r="BUJ36" s="477"/>
      <c r="BUK36" s="477"/>
      <c r="BUL36" s="477"/>
      <c r="BUM36" s="477"/>
      <c r="BUN36" s="477"/>
      <c r="BUO36" s="477"/>
      <c r="BUP36" s="477"/>
      <c r="BUQ36" s="477"/>
      <c r="BUR36" s="477"/>
      <c r="BUS36" s="477"/>
      <c r="BUT36" s="477"/>
      <c r="BUU36" s="477"/>
      <c r="BUV36" s="477"/>
      <c r="BUW36" s="477"/>
      <c r="BUX36" s="477"/>
      <c r="BUY36" s="477"/>
      <c r="BUZ36" s="477"/>
      <c r="BVA36" s="477"/>
      <c r="BVB36" s="477"/>
      <c r="BVC36" s="477"/>
      <c r="BVD36" s="477"/>
      <c r="BVE36" s="477"/>
      <c r="BVF36" s="477"/>
      <c r="BVG36" s="477"/>
      <c r="BVH36" s="477"/>
      <c r="BVI36" s="477"/>
      <c r="BVJ36" s="477"/>
      <c r="BVK36" s="477"/>
      <c r="BVL36" s="477"/>
      <c r="BVM36" s="477"/>
      <c r="BVN36" s="477"/>
      <c r="BVO36" s="477"/>
      <c r="BVP36" s="477"/>
      <c r="BVQ36" s="477"/>
      <c r="BVR36" s="477"/>
      <c r="BVS36" s="477"/>
      <c r="BVT36" s="477"/>
      <c r="BVU36" s="477"/>
      <c r="BVV36" s="477"/>
      <c r="BVW36" s="477"/>
      <c r="BVX36" s="477"/>
      <c r="BVY36" s="477"/>
      <c r="BVZ36" s="477"/>
      <c r="BWA36" s="477"/>
      <c r="BWB36" s="477"/>
      <c r="BWC36" s="477"/>
      <c r="BWD36" s="477"/>
      <c r="BWE36" s="477"/>
      <c r="BWF36" s="477"/>
      <c r="BWG36" s="477"/>
      <c r="BWH36" s="477"/>
      <c r="BWI36" s="477"/>
      <c r="BWJ36" s="477"/>
      <c r="BWK36" s="477"/>
      <c r="BWL36" s="477"/>
      <c r="BWM36" s="477"/>
      <c r="BWN36" s="477"/>
      <c r="BWO36" s="477"/>
      <c r="BWP36" s="477"/>
      <c r="BWQ36" s="477"/>
      <c r="BWR36" s="477"/>
      <c r="BWS36" s="477"/>
      <c r="BWT36" s="477"/>
      <c r="BWU36" s="477"/>
      <c r="BWV36" s="477"/>
      <c r="BWW36" s="477"/>
      <c r="BWX36" s="477"/>
      <c r="BWY36" s="477"/>
      <c r="BWZ36" s="477"/>
      <c r="BXA36" s="477"/>
      <c r="BXB36" s="477"/>
      <c r="BXC36" s="477"/>
      <c r="BXD36" s="477"/>
      <c r="BXE36" s="477"/>
      <c r="BXF36" s="477"/>
      <c r="BXG36" s="477"/>
      <c r="BXH36" s="477"/>
      <c r="BXI36" s="477"/>
      <c r="BXJ36" s="477"/>
      <c r="BXK36" s="477"/>
      <c r="BXL36" s="477"/>
      <c r="BXM36" s="477"/>
      <c r="BXN36" s="477"/>
      <c r="BXO36" s="477"/>
      <c r="BXP36" s="477"/>
      <c r="BXQ36" s="477"/>
      <c r="BXR36" s="477"/>
      <c r="BXS36" s="477"/>
      <c r="BXT36" s="477"/>
      <c r="BXU36" s="477"/>
      <c r="BXV36" s="477"/>
      <c r="BXW36" s="477"/>
      <c r="BXX36" s="477"/>
      <c r="BXY36" s="477"/>
      <c r="BXZ36" s="477"/>
      <c r="BYA36" s="477"/>
      <c r="BYB36" s="477"/>
      <c r="BYC36" s="477"/>
      <c r="BYD36" s="477"/>
      <c r="BYE36" s="477"/>
      <c r="BYF36" s="477"/>
      <c r="BYG36" s="477"/>
      <c r="BYH36" s="477"/>
      <c r="BYI36" s="477"/>
      <c r="BYJ36" s="477"/>
      <c r="BYK36" s="477"/>
      <c r="BYL36" s="477"/>
      <c r="BYM36" s="477"/>
      <c r="BYN36" s="477"/>
      <c r="BYO36" s="477"/>
      <c r="BYP36" s="477"/>
      <c r="BYQ36" s="477"/>
      <c r="BYR36" s="477"/>
      <c r="BYS36" s="477"/>
      <c r="BYT36" s="477"/>
      <c r="BYU36" s="477"/>
      <c r="BYV36" s="477"/>
      <c r="BYW36" s="477"/>
      <c r="BYX36" s="477"/>
      <c r="BYY36" s="477"/>
      <c r="BYZ36" s="477"/>
      <c r="BZA36" s="477"/>
      <c r="BZB36" s="477"/>
      <c r="BZC36" s="477"/>
      <c r="BZD36" s="477"/>
      <c r="BZE36" s="477"/>
      <c r="BZF36" s="477"/>
      <c r="BZG36" s="477"/>
      <c r="BZH36" s="477"/>
      <c r="BZI36" s="477"/>
      <c r="BZJ36" s="477"/>
      <c r="BZK36" s="477"/>
      <c r="BZL36" s="477"/>
      <c r="BZM36" s="477"/>
      <c r="BZN36" s="477"/>
      <c r="BZO36" s="477"/>
      <c r="BZP36" s="477"/>
      <c r="BZQ36" s="477"/>
      <c r="BZR36" s="477"/>
      <c r="BZS36" s="477"/>
      <c r="BZT36" s="477"/>
      <c r="BZU36" s="477"/>
      <c r="BZV36" s="477"/>
      <c r="BZW36" s="477"/>
      <c r="BZX36" s="477"/>
      <c r="BZY36" s="477"/>
      <c r="BZZ36" s="477"/>
      <c r="CAA36" s="477"/>
      <c r="CAB36" s="477"/>
      <c r="CAC36" s="477"/>
      <c r="CAD36" s="477"/>
      <c r="CAE36" s="477"/>
      <c r="CAF36" s="477"/>
      <c r="CAG36" s="477"/>
      <c r="CAH36" s="477"/>
      <c r="CAI36" s="477"/>
      <c r="CAJ36" s="477"/>
      <c r="CAK36" s="477"/>
      <c r="CAL36" s="477"/>
      <c r="CAM36" s="477"/>
      <c r="CAN36" s="477"/>
      <c r="CAO36" s="477"/>
      <c r="CAP36" s="477"/>
      <c r="CAQ36" s="477"/>
      <c r="CAR36" s="477"/>
      <c r="CAS36" s="477"/>
      <c r="CAT36" s="477"/>
      <c r="CAU36" s="477"/>
      <c r="CAV36" s="477"/>
      <c r="CAW36" s="477"/>
      <c r="CAX36" s="477"/>
      <c r="CAY36" s="477"/>
      <c r="CAZ36" s="477"/>
      <c r="CBA36" s="477"/>
      <c r="CBB36" s="477"/>
      <c r="CBC36" s="477"/>
      <c r="CBD36" s="477"/>
      <c r="CBE36" s="477"/>
      <c r="CBF36" s="477"/>
      <c r="CBG36" s="477"/>
      <c r="CBH36" s="477"/>
      <c r="CBI36" s="477"/>
      <c r="CBJ36" s="477"/>
      <c r="CBK36" s="477"/>
      <c r="CBL36" s="477"/>
      <c r="CBM36" s="477"/>
      <c r="CBN36" s="477"/>
      <c r="CBO36" s="477"/>
      <c r="CBP36" s="477"/>
      <c r="CBQ36" s="477"/>
      <c r="CBR36" s="477"/>
      <c r="CBS36" s="477"/>
      <c r="CBT36" s="477"/>
      <c r="CBU36" s="477"/>
      <c r="CBV36" s="477"/>
      <c r="CBW36" s="477"/>
      <c r="CBX36" s="477"/>
      <c r="CBY36" s="477"/>
      <c r="CBZ36" s="477"/>
      <c r="CCA36" s="477"/>
      <c r="CCB36" s="477"/>
      <c r="CCC36" s="477"/>
      <c r="CCD36" s="477"/>
      <c r="CCE36" s="477"/>
      <c r="CCF36" s="477"/>
      <c r="CCG36" s="477"/>
      <c r="CCH36" s="477"/>
      <c r="CCI36" s="477"/>
      <c r="CCJ36" s="477"/>
      <c r="CCK36" s="477"/>
      <c r="CCL36" s="477"/>
      <c r="CCM36" s="477"/>
      <c r="CCN36" s="477"/>
      <c r="CCO36" s="477"/>
      <c r="CCP36" s="477"/>
      <c r="CCQ36" s="477"/>
      <c r="CCR36" s="477"/>
      <c r="CCS36" s="477"/>
      <c r="CCT36" s="477"/>
      <c r="CCU36" s="477"/>
      <c r="CCV36" s="477"/>
      <c r="CCW36" s="477"/>
      <c r="CCX36" s="477"/>
      <c r="CCY36" s="477"/>
      <c r="CCZ36" s="477"/>
      <c r="CDA36" s="477"/>
      <c r="CDB36" s="477"/>
      <c r="CDC36" s="477"/>
      <c r="CDD36" s="477"/>
      <c r="CDE36" s="477"/>
      <c r="CDF36" s="477"/>
      <c r="CDG36" s="477"/>
      <c r="CDH36" s="477"/>
      <c r="CDI36" s="477"/>
      <c r="CDJ36" s="477"/>
      <c r="CDK36" s="477"/>
      <c r="CDL36" s="477"/>
      <c r="CDM36" s="477"/>
      <c r="CDN36" s="477"/>
      <c r="CDO36" s="477"/>
      <c r="CDP36" s="477"/>
      <c r="CDQ36" s="477"/>
      <c r="CDR36" s="477"/>
      <c r="CDS36" s="477"/>
      <c r="CDT36" s="477"/>
      <c r="CDU36" s="477"/>
      <c r="CDV36" s="477"/>
      <c r="CDW36" s="477"/>
      <c r="CDX36" s="477"/>
      <c r="CDY36" s="477"/>
      <c r="CDZ36" s="477"/>
      <c r="CEA36" s="477"/>
      <c r="CEB36" s="477"/>
      <c r="CEC36" s="477"/>
      <c r="CED36" s="477"/>
      <c r="CEE36" s="477"/>
      <c r="CEF36" s="477"/>
      <c r="CEG36" s="477"/>
      <c r="CEH36" s="477"/>
      <c r="CEI36" s="477"/>
      <c r="CEJ36" s="477"/>
      <c r="CEK36" s="477"/>
      <c r="CEL36" s="477"/>
      <c r="CEM36" s="477"/>
      <c r="CEN36" s="477"/>
      <c r="CEO36" s="477"/>
      <c r="CEP36" s="477"/>
      <c r="CEQ36" s="477"/>
      <c r="CER36" s="477"/>
      <c r="CES36" s="477"/>
      <c r="CET36" s="477"/>
      <c r="CEU36" s="477"/>
      <c r="CEV36" s="477"/>
      <c r="CEW36" s="477"/>
      <c r="CEX36" s="477"/>
      <c r="CEY36" s="477"/>
      <c r="CEZ36" s="477"/>
      <c r="CFA36" s="477"/>
      <c r="CFB36" s="477"/>
      <c r="CFC36" s="477"/>
      <c r="CFD36" s="477"/>
      <c r="CFE36" s="477"/>
      <c r="CFF36" s="477"/>
      <c r="CFG36" s="477"/>
      <c r="CFH36" s="477"/>
      <c r="CFI36" s="477"/>
      <c r="CFJ36" s="477"/>
      <c r="CFK36" s="477"/>
      <c r="CFL36" s="477"/>
      <c r="CFM36" s="477"/>
      <c r="CFN36" s="477"/>
      <c r="CFO36" s="477"/>
      <c r="CFP36" s="477"/>
      <c r="CFQ36" s="477"/>
      <c r="CFR36" s="477"/>
      <c r="CFS36" s="477"/>
      <c r="CFT36" s="477"/>
      <c r="CFU36" s="477"/>
      <c r="CFV36" s="477"/>
      <c r="CFW36" s="477"/>
      <c r="CFX36" s="477"/>
      <c r="CFY36" s="477"/>
      <c r="CFZ36" s="477"/>
      <c r="CGA36" s="477"/>
      <c r="CGB36" s="477"/>
      <c r="CGC36" s="477"/>
      <c r="CGD36" s="477"/>
      <c r="CGE36" s="477"/>
      <c r="CGF36" s="477"/>
      <c r="CGG36" s="477"/>
      <c r="CGH36" s="477"/>
      <c r="CGI36" s="477"/>
      <c r="CGJ36" s="477"/>
      <c r="CGK36" s="477"/>
      <c r="CGL36" s="477"/>
      <c r="CGM36" s="477"/>
      <c r="CGN36" s="477"/>
      <c r="CGO36" s="477"/>
      <c r="CGP36" s="477"/>
      <c r="CGQ36" s="477"/>
      <c r="CGR36" s="477"/>
      <c r="CGS36" s="477"/>
      <c r="CGT36" s="477"/>
      <c r="CGU36" s="477"/>
      <c r="CGV36" s="477"/>
      <c r="CGW36" s="477"/>
      <c r="CGX36" s="477"/>
      <c r="CGY36" s="477"/>
      <c r="CGZ36" s="477"/>
      <c r="CHA36" s="477"/>
      <c r="CHB36" s="477"/>
      <c r="CHC36" s="477"/>
      <c r="CHD36" s="477"/>
      <c r="CHE36" s="477"/>
      <c r="CHF36" s="477"/>
      <c r="CHG36" s="477"/>
      <c r="CHH36" s="477"/>
      <c r="CHI36" s="477"/>
      <c r="CHJ36" s="477"/>
      <c r="CHK36" s="477"/>
      <c r="CHL36" s="477"/>
      <c r="CHM36" s="477"/>
      <c r="CHN36" s="477"/>
      <c r="CHO36" s="477"/>
      <c r="CHP36" s="477"/>
      <c r="CHQ36" s="477"/>
      <c r="CHR36" s="477"/>
      <c r="CHS36" s="477"/>
      <c r="CHT36" s="477"/>
      <c r="CHU36" s="477"/>
      <c r="CHV36" s="477"/>
      <c r="CHW36" s="477"/>
      <c r="CHX36" s="477"/>
      <c r="CHY36" s="477"/>
      <c r="CHZ36" s="477"/>
      <c r="CIA36" s="477"/>
      <c r="CIB36" s="477"/>
      <c r="CIC36" s="477"/>
      <c r="CID36" s="477"/>
      <c r="CIE36" s="477"/>
      <c r="CIF36" s="477"/>
      <c r="CIG36" s="477"/>
      <c r="CIH36" s="477"/>
      <c r="CII36" s="477"/>
      <c r="CIJ36" s="477"/>
      <c r="CIK36" s="477"/>
      <c r="CIL36" s="477"/>
      <c r="CIM36" s="477"/>
      <c r="CIN36" s="477"/>
      <c r="CIO36" s="477"/>
      <c r="CIP36" s="477"/>
      <c r="CIQ36" s="477"/>
      <c r="CIR36" s="477"/>
      <c r="CIS36" s="477"/>
      <c r="CIT36" s="477"/>
      <c r="CIU36" s="477"/>
      <c r="CIV36" s="477"/>
      <c r="CIW36" s="477"/>
      <c r="CIX36" s="477"/>
      <c r="CIY36" s="477"/>
      <c r="CIZ36" s="477"/>
      <c r="CJA36" s="477"/>
      <c r="CJB36" s="477"/>
      <c r="CJC36" s="477"/>
      <c r="CJD36" s="477"/>
      <c r="CJE36" s="477"/>
      <c r="CJF36" s="477"/>
      <c r="CJG36" s="477"/>
      <c r="CJH36" s="477"/>
      <c r="CJI36" s="477"/>
      <c r="CJJ36" s="477"/>
      <c r="CJK36" s="477"/>
      <c r="CJL36" s="477"/>
      <c r="CJM36" s="477"/>
      <c r="CJN36" s="477"/>
      <c r="CJO36" s="477"/>
      <c r="CJP36" s="477"/>
      <c r="CJQ36" s="477"/>
      <c r="CJR36" s="477"/>
      <c r="CJS36" s="477"/>
      <c r="CJT36" s="477"/>
      <c r="CJU36" s="477"/>
      <c r="CJV36" s="477"/>
      <c r="CJW36" s="477"/>
      <c r="CJX36" s="477"/>
      <c r="CJY36" s="477"/>
      <c r="CJZ36" s="477"/>
      <c r="CKA36" s="477"/>
      <c r="CKB36" s="477"/>
      <c r="CKC36" s="477"/>
      <c r="CKD36" s="477"/>
      <c r="CKE36" s="477"/>
      <c r="CKF36" s="477"/>
      <c r="CKG36" s="477"/>
      <c r="CKH36" s="477"/>
      <c r="CKI36" s="477"/>
      <c r="CKJ36" s="477"/>
      <c r="CKK36" s="477"/>
      <c r="CKL36" s="477"/>
      <c r="CKM36" s="477"/>
      <c r="CKN36" s="477"/>
      <c r="CKO36" s="477"/>
      <c r="CKP36" s="477"/>
      <c r="CKQ36" s="477"/>
      <c r="CKR36" s="477"/>
      <c r="CKS36" s="477"/>
      <c r="CKT36" s="477"/>
      <c r="CKU36" s="477"/>
      <c r="CKV36" s="477"/>
      <c r="CKW36" s="477"/>
      <c r="CKX36" s="477"/>
      <c r="CKY36" s="477"/>
      <c r="CKZ36" s="477"/>
      <c r="CLA36" s="477"/>
      <c r="CLB36" s="477"/>
      <c r="CLC36" s="477"/>
      <c r="CLD36" s="477"/>
      <c r="CLE36" s="477"/>
      <c r="CLF36" s="477"/>
      <c r="CLG36" s="477"/>
      <c r="CLH36" s="477"/>
      <c r="CLI36" s="477"/>
      <c r="CLJ36" s="477"/>
      <c r="CLK36" s="477"/>
      <c r="CLL36" s="477"/>
      <c r="CLM36" s="477"/>
      <c r="CLN36" s="477"/>
      <c r="CLO36" s="477"/>
      <c r="CLP36" s="477"/>
      <c r="CLQ36" s="477"/>
      <c r="CLR36" s="477"/>
      <c r="CLS36" s="477"/>
      <c r="CLT36" s="477"/>
      <c r="CLU36" s="477"/>
      <c r="CLV36" s="477"/>
      <c r="CLW36" s="477"/>
      <c r="CLX36" s="477"/>
      <c r="CLY36" s="477"/>
      <c r="CLZ36" s="477"/>
      <c r="CMA36" s="477"/>
      <c r="CMB36" s="477"/>
      <c r="CMC36" s="477"/>
      <c r="CMD36" s="477"/>
      <c r="CME36" s="477"/>
      <c r="CMF36" s="477"/>
      <c r="CMG36" s="477"/>
      <c r="CMH36" s="477"/>
      <c r="CMI36" s="477"/>
      <c r="CMJ36" s="477"/>
      <c r="CMK36" s="477"/>
      <c r="CML36" s="477"/>
      <c r="CMM36" s="477"/>
      <c r="CMN36" s="477"/>
      <c r="CMO36" s="477"/>
      <c r="CMP36" s="477"/>
      <c r="CMQ36" s="477"/>
      <c r="CMR36" s="477"/>
      <c r="CMS36" s="477"/>
      <c r="CMT36" s="477"/>
      <c r="CMU36" s="477"/>
      <c r="CMV36" s="477"/>
      <c r="CMW36" s="477"/>
      <c r="CMX36" s="477"/>
      <c r="CMY36" s="477"/>
      <c r="CMZ36" s="477"/>
      <c r="CNA36" s="477"/>
      <c r="CNB36" s="477"/>
      <c r="CNC36" s="477"/>
      <c r="CND36" s="477"/>
      <c r="CNE36" s="477"/>
      <c r="CNF36" s="477"/>
      <c r="CNG36" s="477"/>
      <c r="CNH36" s="477"/>
      <c r="CNI36" s="477"/>
      <c r="CNJ36" s="477"/>
      <c r="CNK36" s="477"/>
      <c r="CNL36" s="477"/>
      <c r="CNM36" s="477"/>
      <c r="CNN36" s="477"/>
      <c r="CNO36" s="477"/>
      <c r="CNP36" s="477"/>
      <c r="CNQ36" s="477"/>
      <c r="CNR36" s="477"/>
      <c r="CNS36" s="477"/>
      <c r="CNT36" s="477"/>
      <c r="CNU36" s="477"/>
      <c r="CNV36" s="477"/>
      <c r="CNW36" s="477"/>
      <c r="CNX36" s="477"/>
      <c r="CNY36" s="477"/>
      <c r="CNZ36" s="477"/>
      <c r="COA36" s="477"/>
      <c r="COB36" s="477"/>
      <c r="COC36" s="477"/>
      <c r="COD36" s="477"/>
      <c r="COE36" s="477"/>
      <c r="COF36" s="477"/>
      <c r="COG36" s="477"/>
      <c r="COH36" s="477"/>
      <c r="COI36" s="477"/>
      <c r="COJ36" s="477"/>
      <c r="COK36" s="477"/>
      <c r="COL36" s="477"/>
      <c r="COM36" s="477"/>
      <c r="CON36" s="477"/>
      <c r="COO36" s="477"/>
      <c r="COP36" s="477"/>
      <c r="COQ36" s="477"/>
      <c r="COR36" s="477"/>
      <c r="COS36" s="477"/>
      <c r="COT36" s="477"/>
      <c r="COU36" s="477"/>
      <c r="COV36" s="477"/>
      <c r="COW36" s="477"/>
      <c r="COX36" s="477"/>
      <c r="COY36" s="477"/>
      <c r="COZ36" s="477"/>
      <c r="CPA36" s="477"/>
      <c r="CPB36" s="477"/>
      <c r="CPC36" s="477"/>
      <c r="CPD36" s="477"/>
      <c r="CPE36" s="477"/>
      <c r="CPF36" s="477"/>
      <c r="CPG36" s="477"/>
      <c r="CPH36" s="477"/>
      <c r="CPI36" s="477"/>
      <c r="CPJ36" s="477"/>
      <c r="CPK36" s="477"/>
      <c r="CPL36" s="477"/>
      <c r="CPM36" s="477"/>
      <c r="CPN36" s="477"/>
      <c r="CPO36" s="477"/>
      <c r="CPP36" s="477"/>
      <c r="CPQ36" s="477"/>
      <c r="CPR36" s="477"/>
      <c r="CPS36" s="477"/>
      <c r="CPT36" s="477"/>
      <c r="CPU36" s="477"/>
      <c r="CPV36" s="477"/>
      <c r="CPW36" s="477"/>
      <c r="CPX36" s="477"/>
      <c r="CPY36" s="477"/>
      <c r="CPZ36" s="477"/>
      <c r="CQA36" s="477"/>
      <c r="CQB36" s="477"/>
      <c r="CQC36" s="477"/>
      <c r="CQD36" s="477"/>
      <c r="CQE36" s="477"/>
      <c r="CQF36" s="477"/>
      <c r="CQG36" s="477"/>
      <c r="CQH36" s="477"/>
      <c r="CQI36" s="477"/>
      <c r="CQJ36" s="477"/>
      <c r="CQK36" s="477"/>
      <c r="CQL36" s="477"/>
      <c r="CQM36" s="477"/>
      <c r="CQN36" s="477"/>
      <c r="CQO36" s="477"/>
      <c r="CQP36" s="477"/>
      <c r="CQQ36" s="477"/>
      <c r="CQR36" s="477"/>
      <c r="CQS36" s="477"/>
      <c r="CQT36" s="477"/>
      <c r="CQU36" s="477"/>
      <c r="CQV36" s="477"/>
      <c r="CQW36" s="477"/>
      <c r="CQX36" s="477"/>
      <c r="CQY36" s="477"/>
      <c r="CQZ36" s="477"/>
      <c r="CRA36" s="477"/>
      <c r="CRB36" s="477"/>
      <c r="CRC36" s="477"/>
      <c r="CRD36" s="477"/>
      <c r="CRE36" s="477"/>
      <c r="CRF36" s="477"/>
      <c r="CRG36" s="477"/>
      <c r="CRH36" s="477"/>
      <c r="CRI36" s="477"/>
      <c r="CRJ36" s="477"/>
      <c r="CRK36" s="477"/>
      <c r="CRL36" s="477"/>
      <c r="CRM36" s="477"/>
      <c r="CRN36" s="477"/>
      <c r="CRO36" s="477"/>
      <c r="CRP36" s="477"/>
      <c r="CRQ36" s="477"/>
      <c r="CRR36" s="477"/>
      <c r="CRS36" s="477"/>
      <c r="CRT36" s="477"/>
      <c r="CRU36" s="477"/>
      <c r="CRV36" s="477"/>
      <c r="CRW36" s="477"/>
      <c r="CRX36" s="477"/>
      <c r="CRY36" s="477"/>
      <c r="CRZ36" s="477"/>
      <c r="CSA36" s="477"/>
      <c r="CSB36" s="477"/>
      <c r="CSC36" s="477"/>
      <c r="CSD36" s="477"/>
      <c r="CSE36" s="477"/>
      <c r="CSF36" s="477"/>
      <c r="CSG36" s="477"/>
      <c r="CSH36" s="477"/>
      <c r="CSI36" s="477"/>
      <c r="CSJ36" s="477"/>
      <c r="CSK36" s="477"/>
      <c r="CSL36" s="477"/>
      <c r="CSM36" s="477"/>
      <c r="CSN36" s="477"/>
      <c r="CSO36" s="477"/>
      <c r="CSP36" s="477"/>
      <c r="CSQ36" s="477"/>
      <c r="CSR36" s="477"/>
      <c r="CSS36" s="477"/>
      <c r="CST36" s="477"/>
      <c r="CSU36" s="477"/>
      <c r="CSV36" s="477"/>
      <c r="CSW36" s="477"/>
      <c r="CSX36" s="477"/>
      <c r="CSY36" s="477"/>
      <c r="CSZ36" s="477"/>
      <c r="CTA36" s="477"/>
      <c r="CTB36" s="477"/>
      <c r="CTC36" s="477"/>
      <c r="CTD36" s="477"/>
      <c r="CTE36" s="477"/>
      <c r="CTF36" s="477"/>
      <c r="CTG36" s="477"/>
      <c r="CTH36" s="477"/>
      <c r="CTI36" s="477"/>
      <c r="CTJ36" s="477"/>
      <c r="CTK36" s="477"/>
      <c r="CTL36" s="477"/>
      <c r="CTM36" s="477"/>
      <c r="CTN36" s="477"/>
      <c r="CTO36" s="477"/>
      <c r="CTP36" s="477"/>
      <c r="CTQ36" s="477"/>
      <c r="CTR36" s="477"/>
      <c r="CTS36" s="477"/>
      <c r="CTT36" s="477"/>
      <c r="CTU36" s="477"/>
      <c r="CTV36" s="477"/>
      <c r="CTW36" s="477"/>
      <c r="CTX36" s="477"/>
      <c r="CTY36" s="477"/>
      <c r="CTZ36" s="477"/>
      <c r="CUA36" s="477"/>
      <c r="CUB36" s="477"/>
      <c r="CUC36" s="477"/>
      <c r="CUD36" s="477"/>
      <c r="CUE36" s="477"/>
      <c r="CUF36" s="477"/>
      <c r="CUG36" s="477"/>
      <c r="CUH36" s="477"/>
      <c r="CUI36" s="477"/>
      <c r="CUJ36" s="477"/>
      <c r="CUK36" s="477"/>
      <c r="CUL36" s="477"/>
      <c r="CUM36" s="477"/>
      <c r="CUN36" s="477"/>
      <c r="CUO36" s="477"/>
      <c r="CUP36" s="477"/>
      <c r="CUQ36" s="477"/>
      <c r="CUR36" s="477"/>
      <c r="CUS36" s="477"/>
      <c r="CUT36" s="477"/>
      <c r="CUU36" s="477"/>
      <c r="CUV36" s="477"/>
      <c r="CUW36" s="477"/>
      <c r="CUX36" s="477"/>
      <c r="CUY36" s="477"/>
      <c r="CUZ36" s="477"/>
      <c r="CVA36" s="477"/>
      <c r="CVB36" s="477"/>
      <c r="CVC36" s="477"/>
      <c r="CVD36" s="477"/>
      <c r="CVE36" s="477"/>
      <c r="CVF36" s="477"/>
      <c r="CVG36" s="477"/>
      <c r="CVH36" s="477"/>
      <c r="CVI36" s="477"/>
      <c r="CVJ36" s="477"/>
      <c r="CVK36" s="477"/>
      <c r="CVL36" s="477"/>
      <c r="CVM36" s="477"/>
      <c r="CVN36" s="477"/>
      <c r="CVO36" s="477"/>
      <c r="CVP36" s="477"/>
      <c r="CVQ36" s="477"/>
      <c r="CVR36" s="477"/>
      <c r="CVS36" s="477"/>
      <c r="CVT36" s="477"/>
      <c r="CVU36" s="477"/>
      <c r="CVV36" s="477"/>
      <c r="CVW36" s="477"/>
      <c r="CVX36" s="477"/>
      <c r="CVY36" s="477"/>
      <c r="CVZ36" s="477"/>
      <c r="CWA36" s="477"/>
      <c r="CWB36" s="477"/>
      <c r="CWC36" s="477"/>
      <c r="CWD36" s="477"/>
      <c r="CWE36" s="477"/>
      <c r="CWF36" s="477"/>
      <c r="CWG36" s="477"/>
      <c r="CWH36" s="477"/>
      <c r="CWI36" s="477"/>
      <c r="CWJ36" s="477"/>
      <c r="CWK36" s="477"/>
      <c r="CWL36" s="477"/>
      <c r="CWM36" s="477"/>
      <c r="CWN36" s="477"/>
      <c r="CWO36" s="477"/>
      <c r="CWP36" s="477"/>
      <c r="CWQ36" s="477"/>
      <c r="CWR36" s="477"/>
      <c r="CWS36" s="477"/>
      <c r="CWT36" s="477"/>
      <c r="CWU36" s="477"/>
      <c r="CWV36" s="477"/>
      <c r="CWW36" s="477"/>
      <c r="CWX36" s="477"/>
      <c r="CWY36" s="477"/>
      <c r="CWZ36" s="477"/>
      <c r="CXA36" s="477"/>
      <c r="CXB36" s="477"/>
      <c r="CXC36" s="477"/>
      <c r="CXD36" s="477"/>
      <c r="CXE36" s="477"/>
      <c r="CXF36" s="477"/>
      <c r="CXG36" s="477"/>
      <c r="CXH36" s="477"/>
      <c r="CXI36" s="477"/>
      <c r="CXJ36" s="477"/>
      <c r="CXK36" s="477"/>
      <c r="CXL36" s="477"/>
      <c r="CXM36" s="477"/>
      <c r="CXN36" s="477"/>
      <c r="CXO36" s="477"/>
      <c r="CXP36" s="477"/>
      <c r="CXQ36" s="477"/>
      <c r="CXR36" s="477"/>
      <c r="CXS36" s="477"/>
      <c r="CXT36" s="477"/>
      <c r="CXU36" s="477"/>
      <c r="CXV36" s="477"/>
      <c r="CXW36" s="477"/>
      <c r="CXX36" s="477"/>
      <c r="CXY36" s="477"/>
      <c r="CXZ36" s="477"/>
      <c r="CYA36" s="477"/>
      <c r="CYB36" s="477"/>
      <c r="CYC36" s="477"/>
      <c r="CYD36" s="477"/>
      <c r="CYE36" s="477"/>
      <c r="CYF36" s="477"/>
      <c r="CYG36" s="477"/>
      <c r="CYH36" s="477"/>
      <c r="CYI36" s="477"/>
      <c r="CYJ36" s="477"/>
      <c r="CYK36" s="477"/>
      <c r="CYL36" s="477"/>
      <c r="CYM36" s="477"/>
      <c r="CYN36" s="477"/>
      <c r="CYO36" s="477"/>
      <c r="CYP36" s="477"/>
      <c r="CYQ36" s="477"/>
      <c r="CYR36" s="477"/>
      <c r="CYS36" s="477"/>
      <c r="CYT36" s="477"/>
      <c r="CYU36" s="477"/>
      <c r="CYV36" s="477"/>
      <c r="CYW36" s="477"/>
      <c r="CYX36" s="477"/>
      <c r="CYY36" s="477"/>
      <c r="CYZ36" s="477"/>
      <c r="CZA36" s="477"/>
      <c r="CZB36" s="477"/>
      <c r="CZC36" s="477"/>
      <c r="CZD36" s="477"/>
      <c r="CZE36" s="477"/>
      <c r="CZF36" s="477"/>
      <c r="CZG36" s="477"/>
      <c r="CZH36" s="477"/>
      <c r="CZI36" s="477"/>
      <c r="CZJ36" s="477"/>
      <c r="CZK36" s="477"/>
      <c r="CZL36" s="477"/>
      <c r="CZM36" s="477"/>
      <c r="CZN36" s="477"/>
      <c r="CZO36" s="477"/>
      <c r="CZP36" s="477"/>
      <c r="CZQ36" s="477"/>
      <c r="CZR36" s="477"/>
      <c r="CZS36" s="477"/>
      <c r="CZT36" s="477"/>
      <c r="CZU36" s="477"/>
      <c r="CZV36" s="477"/>
      <c r="CZW36" s="477"/>
      <c r="CZX36" s="477"/>
      <c r="CZY36" s="477"/>
      <c r="CZZ36" s="477"/>
      <c r="DAA36" s="477"/>
      <c r="DAB36" s="477"/>
      <c r="DAC36" s="477"/>
      <c r="DAD36" s="477"/>
      <c r="DAE36" s="477"/>
      <c r="DAF36" s="477"/>
      <c r="DAG36" s="477"/>
      <c r="DAH36" s="477"/>
      <c r="DAI36" s="477"/>
      <c r="DAJ36" s="477"/>
      <c r="DAK36" s="477"/>
      <c r="DAL36" s="477"/>
      <c r="DAM36" s="477"/>
      <c r="DAN36" s="477"/>
      <c r="DAO36" s="477"/>
      <c r="DAP36" s="477"/>
      <c r="DAQ36" s="477"/>
      <c r="DAR36" s="477"/>
      <c r="DAS36" s="477"/>
      <c r="DAT36" s="477"/>
      <c r="DAU36" s="477"/>
      <c r="DAV36" s="477"/>
      <c r="DAW36" s="477"/>
      <c r="DAX36" s="477"/>
      <c r="DAY36" s="477"/>
      <c r="DAZ36" s="477"/>
      <c r="DBA36" s="477"/>
      <c r="DBB36" s="477"/>
      <c r="DBC36" s="477"/>
      <c r="DBD36" s="477"/>
      <c r="DBE36" s="477"/>
      <c r="DBF36" s="477"/>
      <c r="DBG36" s="477"/>
      <c r="DBH36" s="477"/>
      <c r="DBI36" s="477"/>
      <c r="DBJ36" s="477"/>
      <c r="DBK36" s="477"/>
      <c r="DBL36" s="477"/>
      <c r="DBM36" s="477"/>
      <c r="DBN36" s="477"/>
      <c r="DBO36" s="477"/>
      <c r="DBP36" s="477"/>
      <c r="DBQ36" s="477"/>
      <c r="DBR36" s="477"/>
      <c r="DBS36" s="477"/>
      <c r="DBT36" s="477"/>
      <c r="DBU36" s="477"/>
      <c r="DBV36" s="477"/>
      <c r="DBW36" s="477"/>
      <c r="DBX36" s="477"/>
      <c r="DBY36" s="477"/>
      <c r="DBZ36" s="477"/>
      <c r="DCA36" s="477"/>
      <c r="DCB36" s="477"/>
      <c r="DCC36" s="477"/>
      <c r="DCD36" s="477"/>
      <c r="DCE36" s="477"/>
      <c r="DCF36" s="477"/>
      <c r="DCG36" s="477"/>
      <c r="DCH36" s="477"/>
      <c r="DCI36" s="477"/>
      <c r="DCJ36" s="477"/>
      <c r="DCK36" s="477"/>
      <c r="DCL36" s="477"/>
      <c r="DCM36" s="477"/>
      <c r="DCN36" s="477"/>
      <c r="DCO36" s="477"/>
      <c r="DCP36" s="477"/>
      <c r="DCQ36" s="477"/>
      <c r="DCR36" s="477"/>
      <c r="DCS36" s="477"/>
      <c r="DCT36" s="477"/>
      <c r="DCU36" s="477"/>
      <c r="DCV36" s="477"/>
      <c r="DCW36" s="477"/>
      <c r="DCX36" s="477"/>
      <c r="DCY36" s="477"/>
      <c r="DCZ36" s="477"/>
      <c r="DDA36" s="477"/>
      <c r="DDB36" s="477"/>
      <c r="DDC36" s="477"/>
      <c r="DDD36" s="477"/>
      <c r="DDE36" s="477"/>
      <c r="DDF36" s="477"/>
      <c r="DDG36" s="477"/>
      <c r="DDH36" s="477"/>
      <c r="DDI36" s="477"/>
      <c r="DDJ36" s="477"/>
      <c r="DDK36" s="477"/>
      <c r="DDL36" s="477"/>
      <c r="DDM36" s="477"/>
      <c r="DDN36" s="477"/>
      <c r="DDO36" s="477"/>
      <c r="DDP36" s="477"/>
      <c r="DDQ36" s="477"/>
      <c r="DDR36" s="477"/>
      <c r="DDS36" s="477"/>
      <c r="DDT36" s="477"/>
      <c r="DDU36" s="477"/>
      <c r="DDV36" s="477"/>
      <c r="DDW36" s="477"/>
      <c r="DDX36" s="477"/>
      <c r="DDY36" s="477"/>
      <c r="DDZ36" s="477"/>
      <c r="DEA36" s="477"/>
      <c r="DEB36" s="477"/>
      <c r="DEC36" s="477"/>
      <c r="DED36" s="477"/>
      <c r="DEE36" s="477"/>
      <c r="DEF36" s="477"/>
      <c r="DEG36" s="477"/>
      <c r="DEH36" s="477"/>
      <c r="DEI36" s="477"/>
      <c r="DEJ36" s="477"/>
      <c r="DEK36" s="477"/>
      <c r="DEL36" s="477"/>
      <c r="DEM36" s="477"/>
      <c r="DEN36" s="477"/>
      <c r="DEO36" s="477"/>
      <c r="DEP36" s="477"/>
      <c r="DEQ36" s="477"/>
      <c r="DER36" s="477"/>
      <c r="DES36" s="477"/>
      <c r="DET36" s="477"/>
      <c r="DEU36" s="477"/>
      <c r="DEV36" s="477"/>
      <c r="DEW36" s="477"/>
      <c r="DEX36" s="477"/>
      <c r="DEY36" s="477"/>
      <c r="DEZ36" s="477"/>
      <c r="DFA36" s="477"/>
      <c r="DFB36" s="477"/>
      <c r="DFC36" s="477"/>
      <c r="DFD36" s="477"/>
      <c r="DFE36" s="477"/>
      <c r="DFF36" s="477"/>
      <c r="DFG36" s="477"/>
      <c r="DFH36" s="477"/>
      <c r="DFI36" s="477"/>
      <c r="DFJ36" s="477"/>
      <c r="DFK36" s="477"/>
      <c r="DFL36" s="477"/>
      <c r="DFM36" s="477"/>
      <c r="DFN36" s="477"/>
      <c r="DFO36" s="477"/>
      <c r="DFP36" s="477"/>
      <c r="DFQ36" s="477"/>
      <c r="DFR36" s="477"/>
      <c r="DFS36" s="477"/>
      <c r="DFT36" s="477"/>
      <c r="DFU36" s="477"/>
      <c r="DFV36" s="477"/>
      <c r="DFW36" s="477"/>
      <c r="DFX36" s="477"/>
      <c r="DFY36" s="477"/>
      <c r="DFZ36" s="477"/>
      <c r="DGA36" s="477"/>
      <c r="DGB36" s="477"/>
      <c r="DGC36" s="477"/>
      <c r="DGD36" s="477"/>
      <c r="DGE36" s="477"/>
      <c r="DGF36" s="477"/>
      <c r="DGG36" s="477"/>
      <c r="DGH36" s="477"/>
      <c r="DGI36" s="477"/>
      <c r="DGJ36" s="477"/>
      <c r="DGK36" s="477"/>
      <c r="DGL36" s="477"/>
      <c r="DGM36" s="477"/>
      <c r="DGN36" s="477"/>
      <c r="DGO36" s="477"/>
      <c r="DGP36" s="477"/>
      <c r="DGQ36" s="477"/>
      <c r="DGR36" s="477"/>
      <c r="DGS36" s="477"/>
      <c r="DGT36" s="477"/>
      <c r="DGU36" s="477"/>
      <c r="DGV36" s="477"/>
      <c r="DGW36" s="477"/>
      <c r="DGX36" s="477"/>
      <c r="DGY36" s="477"/>
      <c r="DGZ36" s="477"/>
      <c r="DHA36" s="477"/>
      <c r="DHB36" s="477"/>
      <c r="DHC36" s="477"/>
      <c r="DHD36" s="477"/>
      <c r="DHE36" s="477"/>
      <c r="DHF36" s="477"/>
      <c r="DHG36" s="477"/>
      <c r="DHH36" s="477"/>
      <c r="DHI36" s="477"/>
      <c r="DHJ36" s="477"/>
      <c r="DHK36" s="477"/>
      <c r="DHL36" s="477"/>
      <c r="DHM36" s="477"/>
      <c r="DHN36" s="477"/>
      <c r="DHO36" s="477"/>
      <c r="DHP36" s="477"/>
      <c r="DHQ36" s="477"/>
      <c r="DHR36" s="477"/>
      <c r="DHS36" s="477"/>
      <c r="DHT36" s="477"/>
      <c r="DHU36" s="477"/>
      <c r="DHV36" s="477"/>
      <c r="DHW36" s="477"/>
      <c r="DHX36" s="477"/>
      <c r="DHY36" s="477"/>
      <c r="DHZ36" s="477"/>
      <c r="DIA36" s="477"/>
      <c r="DIB36" s="477"/>
      <c r="DIC36" s="477"/>
      <c r="DID36" s="477"/>
      <c r="DIE36" s="477"/>
      <c r="DIF36" s="477"/>
      <c r="DIG36" s="477"/>
      <c r="DIH36" s="477"/>
      <c r="DII36" s="477"/>
      <c r="DIJ36" s="477"/>
      <c r="DIK36" s="477"/>
      <c r="DIL36" s="477"/>
      <c r="DIM36" s="477"/>
      <c r="DIN36" s="477"/>
      <c r="DIO36" s="477"/>
      <c r="DIP36" s="477"/>
      <c r="DIQ36" s="477"/>
      <c r="DIR36" s="477"/>
      <c r="DIS36" s="477"/>
      <c r="DIT36" s="477"/>
      <c r="DIU36" s="477"/>
      <c r="DIV36" s="477"/>
      <c r="DIW36" s="477"/>
      <c r="DIX36" s="477"/>
      <c r="DIY36" s="477"/>
      <c r="DIZ36" s="477"/>
      <c r="DJA36" s="477"/>
      <c r="DJB36" s="477"/>
      <c r="DJC36" s="477"/>
      <c r="DJD36" s="477"/>
      <c r="DJE36" s="477"/>
      <c r="DJF36" s="477"/>
      <c r="DJG36" s="477"/>
      <c r="DJH36" s="477"/>
      <c r="DJI36" s="477"/>
      <c r="DJJ36" s="477"/>
      <c r="DJK36" s="477"/>
      <c r="DJL36" s="477"/>
      <c r="DJM36" s="477"/>
      <c r="DJN36" s="477"/>
      <c r="DJO36" s="477"/>
      <c r="DJP36" s="477"/>
      <c r="DJQ36" s="477"/>
      <c r="DJR36" s="477"/>
      <c r="DJS36" s="477"/>
      <c r="DJT36" s="477"/>
      <c r="DJU36" s="477"/>
      <c r="DJV36" s="477"/>
      <c r="DJW36" s="477"/>
      <c r="DJX36" s="477"/>
      <c r="DJY36" s="477"/>
      <c r="DJZ36" s="477"/>
      <c r="DKA36" s="477"/>
      <c r="DKB36" s="477"/>
      <c r="DKC36" s="477"/>
      <c r="DKD36" s="477"/>
      <c r="DKE36" s="477"/>
      <c r="DKF36" s="477"/>
      <c r="DKG36" s="477"/>
      <c r="DKH36" s="477"/>
      <c r="DKI36" s="477"/>
      <c r="DKJ36" s="477"/>
      <c r="DKK36" s="477"/>
      <c r="DKL36" s="477"/>
      <c r="DKM36" s="477"/>
      <c r="DKN36" s="477"/>
      <c r="DKO36" s="477"/>
      <c r="DKP36" s="477"/>
      <c r="DKQ36" s="477"/>
      <c r="DKR36" s="477"/>
      <c r="DKS36" s="477"/>
      <c r="DKT36" s="477"/>
      <c r="DKU36" s="477"/>
      <c r="DKV36" s="477"/>
      <c r="DKW36" s="477"/>
      <c r="DKX36" s="477"/>
      <c r="DKY36" s="477"/>
      <c r="DKZ36" s="477"/>
      <c r="DLA36" s="477"/>
      <c r="DLB36" s="477"/>
      <c r="DLC36" s="477"/>
      <c r="DLD36" s="477"/>
      <c r="DLE36" s="477"/>
      <c r="DLF36" s="477"/>
      <c r="DLG36" s="477"/>
      <c r="DLH36" s="477"/>
      <c r="DLI36" s="477"/>
      <c r="DLJ36" s="477"/>
      <c r="DLK36" s="477"/>
      <c r="DLL36" s="477"/>
      <c r="DLM36" s="477"/>
      <c r="DLN36" s="477"/>
      <c r="DLO36" s="477"/>
      <c r="DLP36" s="477"/>
      <c r="DLQ36" s="477"/>
      <c r="DLR36" s="477"/>
      <c r="DLS36" s="477"/>
      <c r="DLT36" s="477"/>
      <c r="DLU36" s="477"/>
      <c r="DLV36" s="477"/>
      <c r="DLW36" s="477"/>
      <c r="DLX36" s="477"/>
      <c r="DLY36" s="477"/>
      <c r="DLZ36" s="477"/>
      <c r="DMA36" s="477"/>
      <c r="DMB36" s="477"/>
      <c r="DMC36" s="477"/>
      <c r="DMD36" s="477"/>
      <c r="DME36" s="477"/>
      <c r="DMF36" s="477"/>
      <c r="DMG36" s="477"/>
      <c r="DMH36" s="477"/>
      <c r="DMI36" s="477"/>
      <c r="DMJ36" s="477"/>
      <c r="DMK36" s="477"/>
      <c r="DML36" s="477"/>
      <c r="DMM36" s="477"/>
      <c r="DMN36" s="477"/>
      <c r="DMO36" s="477"/>
      <c r="DMP36" s="477"/>
      <c r="DMQ36" s="477"/>
      <c r="DMR36" s="477"/>
      <c r="DMS36" s="477"/>
      <c r="DMT36" s="477"/>
      <c r="DMU36" s="477"/>
      <c r="DMV36" s="477"/>
      <c r="DMW36" s="477"/>
      <c r="DMX36" s="477"/>
      <c r="DMY36" s="477"/>
      <c r="DMZ36" s="477"/>
      <c r="DNA36" s="477"/>
      <c r="DNB36" s="477"/>
      <c r="DNC36" s="477"/>
      <c r="DND36" s="477"/>
      <c r="DNE36" s="477"/>
      <c r="DNF36" s="477"/>
      <c r="DNG36" s="477"/>
      <c r="DNH36" s="477"/>
      <c r="DNI36" s="477"/>
      <c r="DNJ36" s="477"/>
      <c r="DNK36" s="477"/>
      <c r="DNL36" s="477"/>
      <c r="DNM36" s="477"/>
      <c r="DNN36" s="477"/>
      <c r="DNO36" s="477"/>
      <c r="DNP36" s="477"/>
      <c r="DNQ36" s="477"/>
      <c r="DNR36" s="477"/>
      <c r="DNS36" s="477"/>
      <c r="DNT36" s="477"/>
      <c r="DNU36" s="477"/>
      <c r="DNV36" s="477"/>
      <c r="DNW36" s="477"/>
      <c r="DNX36" s="477"/>
      <c r="DNY36" s="477"/>
      <c r="DNZ36" s="477"/>
      <c r="DOA36" s="477"/>
      <c r="DOB36" s="477"/>
      <c r="DOC36" s="477"/>
      <c r="DOD36" s="477"/>
      <c r="DOE36" s="477"/>
      <c r="DOF36" s="477"/>
      <c r="DOG36" s="477"/>
      <c r="DOH36" s="477"/>
      <c r="DOI36" s="477"/>
      <c r="DOJ36" s="477"/>
      <c r="DOK36" s="477"/>
      <c r="DOL36" s="477"/>
      <c r="DOM36" s="477"/>
      <c r="DON36" s="477"/>
      <c r="DOO36" s="477"/>
      <c r="DOP36" s="477"/>
      <c r="DOQ36" s="477"/>
      <c r="DOR36" s="477"/>
      <c r="DOS36" s="477"/>
      <c r="DOT36" s="477"/>
      <c r="DOU36" s="477"/>
      <c r="DOV36" s="477"/>
      <c r="DOW36" s="477"/>
      <c r="DOX36" s="477"/>
      <c r="DOY36" s="477"/>
      <c r="DOZ36" s="477"/>
      <c r="DPA36" s="477"/>
      <c r="DPB36" s="477"/>
      <c r="DPC36" s="477"/>
      <c r="DPD36" s="477"/>
      <c r="DPE36" s="477"/>
      <c r="DPF36" s="477"/>
      <c r="DPG36" s="477"/>
      <c r="DPH36" s="477"/>
      <c r="DPI36" s="477"/>
      <c r="DPJ36" s="477"/>
      <c r="DPK36" s="477"/>
      <c r="DPL36" s="477"/>
      <c r="DPM36" s="477"/>
      <c r="DPN36" s="477"/>
      <c r="DPO36" s="477"/>
      <c r="DPP36" s="477"/>
      <c r="DPQ36" s="477"/>
      <c r="DPR36" s="477"/>
      <c r="DPS36" s="477"/>
      <c r="DPT36" s="477"/>
      <c r="DPU36" s="477"/>
      <c r="DPV36" s="477"/>
      <c r="DPW36" s="477"/>
      <c r="DPX36" s="477"/>
      <c r="DPY36" s="477"/>
      <c r="DPZ36" s="477"/>
      <c r="DQA36" s="477"/>
      <c r="DQB36" s="477"/>
      <c r="DQC36" s="477"/>
      <c r="DQD36" s="477"/>
      <c r="DQE36" s="477"/>
      <c r="DQF36" s="477"/>
      <c r="DQG36" s="477"/>
      <c r="DQH36" s="477"/>
      <c r="DQI36" s="477"/>
      <c r="DQJ36" s="477"/>
      <c r="DQK36" s="477"/>
      <c r="DQL36" s="477"/>
      <c r="DQM36" s="477"/>
      <c r="DQN36" s="477"/>
      <c r="DQO36" s="477"/>
      <c r="DQP36" s="477"/>
      <c r="DQQ36" s="477"/>
      <c r="DQR36" s="477"/>
      <c r="DQS36" s="477"/>
      <c r="DQT36" s="477"/>
      <c r="DQU36" s="477"/>
      <c r="DQV36" s="477"/>
      <c r="DQW36" s="477"/>
      <c r="DQX36" s="477"/>
      <c r="DQY36" s="477"/>
      <c r="DQZ36" s="477"/>
      <c r="DRA36" s="477"/>
      <c r="DRB36" s="477"/>
      <c r="DRC36" s="477"/>
      <c r="DRD36" s="477"/>
      <c r="DRE36" s="477"/>
      <c r="DRF36" s="477"/>
      <c r="DRG36" s="477"/>
      <c r="DRH36" s="477"/>
      <c r="DRI36" s="477"/>
      <c r="DRJ36" s="477"/>
      <c r="DRK36" s="477"/>
      <c r="DRL36" s="477"/>
      <c r="DRM36" s="477"/>
      <c r="DRN36" s="477"/>
      <c r="DRO36" s="477"/>
      <c r="DRP36" s="477"/>
      <c r="DRQ36" s="477"/>
      <c r="DRR36" s="477"/>
      <c r="DRS36" s="477"/>
      <c r="DRT36" s="477"/>
      <c r="DRU36" s="477"/>
      <c r="DRV36" s="477"/>
      <c r="DRW36" s="477"/>
      <c r="DRX36" s="477"/>
      <c r="DRY36" s="477"/>
      <c r="DRZ36" s="477"/>
      <c r="DSA36" s="477"/>
      <c r="DSB36" s="477"/>
      <c r="DSC36" s="477"/>
      <c r="DSD36" s="477"/>
      <c r="DSE36" s="477"/>
      <c r="DSF36" s="477"/>
      <c r="DSG36" s="477"/>
      <c r="DSH36" s="477"/>
      <c r="DSI36" s="477"/>
      <c r="DSJ36" s="477"/>
      <c r="DSK36" s="477"/>
      <c r="DSL36" s="477"/>
      <c r="DSM36" s="477"/>
      <c r="DSN36" s="477"/>
      <c r="DSO36" s="477"/>
      <c r="DSP36" s="477"/>
      <c r="DSQ36" s="477"/>
      <c r="DSR36" s="477"/>
      <c r="DSS36" s="477"/>
      <c r="DST36" s="477"/>
      <c r="DSU36" s="477"/>
      <c r="DSV36" s="477"/>
      <c r="DSW36" s="477"/>
      <c r="DSX36" s="477"/>
      <c r="DSY36" s="477"/>
      <c r="DSZ36" s="477"/>
      <c r="DTA36" s="477"/>
      <c r="DTB36" s="477"/>
      <c r="DTC36" s="477"/>
      <c r="DTD36" s="477"/>
      <c r="DTE36" s="477"/>
      <c r="DTF36" s="477"/>
      <c r="DTG36" s="477"/>
      <c r="DTH36" s="477"/>
      <c r="DTI36" s="477"/>
      <c r="DTJ36" s="477"/>
      <c r="DTK36" s="477"/>
      <c r="DTL36" s="477"/>
      <c r="DTM36" s="477"/>
      <c r="DTN36" s="477"/>
      <c r="DTO36" s="477"/>
      <c r="DTP36" s="477"/>
      <c r="DTQ36" s="477"/>
      <c r="DTR36" s="477"/>
      <c r="DTS36" s="477"/>
      <c r="DTT36" s="477"/>
      <c r="DTU36" s="477"/>
      <c r="DTV36" s="477"/>
      <c r="DTW36" s="477"/>
      <c r="DTX36" s="477"/>
      <c r="DTY36" s="477"/>
      <c r="DTZ36" s="477"/>
      <c r="DUA36" s="477"/>
      <c r="DUB36" s="477"/>
      <c r="DUC36" s="477"/>
      <c r="DUD36" s="477"/>
      <c r="DUE36" s="477"/>
      <c r="DUF36" s="477"/>
      <c r="DUG36" s="477"/>
      <c r="DUH36" s="477"/>
      <c r="DUI36" s="477"/>
      <c r="DUJ36" s="477"/>
      <c r="DUK36" s="477"/>
      <c r="DUL36" s="477"/>
      <c r="DUM36" s="477"/>
      <c r="DUN36" s="477"/>
      <c r="DUO36" s="477"/>
      <c r="DUP36" s="477"/>
      <c r="DUQ36" s="477"/>
      <c r="DUR36" s="477"/>
      <c r="DUS36" s="477"/>
      <c r="DUT36" s="477"/>
      <c r="DUU36" s="477"/>
      <c r="DUV36" s="477"/>
      <c r="DUW36" s="477"/>
      <c r="DUX36" s="477"/>
      <c r="DUY36" s="477"/>
      <c r="DUZ36" s="477"/>
      <c r="DVA36" s="477"/>
      <c r="DVB36" s="477"/>
      <c r="DVC36" s="477"/>
      <c r="DVD36" s="477"/>
      <c r="DVE36" s="477"/>
      <c r="DVF36" s="477"/>
      <c r="DVG36" s="477"/>
      <c r="DVH36" s="477"/>
      <c r="DVI36" s="477"/>
      <c r="DVJ36" s="477"/>
      <c r="DVK36" s="477"/>
      <c r="DVL36" s="477"/>
      <c r="DVM36" s="477"/>
      <c r="DVN36" s="477"/>
      <c r="DVO36" s="477"/>
      <c r="DVP36" s="477"/>
      <c r="DVQ36" s="477"/>
      <c r="DVR36" s="477"/>
      <c r="DVS36" s="477"/>
      <c r="DVT36" s="477"/>
      <c r="DVU36" s="477"/>
      <c r="DVV36" s="477"/>
      <c r="DVW36" s="477"/>
      <c r="DVX36" s="477"/>
      <c r="DVY36" s="477"/>
      <c r="DVZ36" s="477"/>
      <c r="DWA36" s="477"/>
      <c r="DWB36" s="477"/>
      <c r="DWC36" s="477"/>
      <c r="DWD36" s="477"/>
      <c r="DWE36" s="477"/>
      <c r="DWF36" s="477"/>
      <c r="DWG36" s="477"/>
      <c r="DWH36" s="477"/>
      <c r="DWI36" s="477"/>
      <c r="DWJ36" s="477"/>
      <c r="DWK36" s="477"/>
      <c r="DWL36" s="477"/>
      <c r="DWM36" s="477"/>
      <c r="DWN36" s="477"/>
      <c r="DWO36" s="477"/>
      <c r="DWP36" s="477"/>
      <c r="DWQ36" s="477"/>
      <c r="DWR36" s="477"/>
      <c r="DWS36" s="477"/>
      <c r="DWT36" s="477"/>
      <c r="DWU36" s="477"/>
      <c r="DWV36" s="477"/>
      <c r="DWW36" s="477"/>
      <c r="DWX36" s="477"/>
      <c r="DWY36" s="477"/>
      <c r="DWZ36" s="477"/>
      <c r="DXA36" s="477"/>
      <c r="DXB36" s="477"/>
      <c r="DXC36" s="477"/>
      <c r="DXD36" s="477"/>
      <c r="DXE36" s="477"/>
      <c r="DXF36" s="477"/>
      <c r="DXG36" s="477"/>
      <c r="DXH36" s="477"/>
      <c r="DXI36" s="477"/>
      <c r="DXJ36" s="477"/>
      <c r="DXK36" s="477"/>
      <c r="DXL36" s="477"/>
      <c r="DXM36" s="477"/>
      <c r="DXN36" s="477"/>
      <c r="DXO36" s="477"/>
      <c r="DXP36" s="477"/>
      <c r="DXQ36" s="477"/>
      <c r="DXR36" s="477"/>
      <c r="DXS36" s="477"/>
      <c r="DXT36" s="477"/>
      <c r="DXU36" s="477"/>
      <c r="DXV36" s="477"/>
      <c r="DXW36" s="477"/>
      <c r="DXX36" s="477"/>
      <c r="DXY36" s="477"/>
      <c r="DXZ36" s="477"/>
      <c r="DYA36" s="477"/>
      <c r="DYB36" s="477"/>
      <c r="DYC36" s="477"/>
      <c r="DYD36" s="477"/>
      <c r="DYE36" s="477"/>
      <c r="DYF36" s="477"/>
      <c r="DYG36" s="477"/>
      <c r="DYH36" s="477"/>
      <c r="DYI36" s="477"/>
      <c r="DYJ36" s="477"/>
      <c r="DYK36" s="477"/>
      <c r="DYL36" s="477"/>
      <c r="DYM36" s="477"/>
      <c r="DYN36" s="477"/>
      <c r="DYO36" s="477"/>
      <c r="DYP36" s="477"/>
      <c r="DYQ36" s="477"/>
      <c r="DYR36" s="477"/>
      <c r="DYS36" s="477"/>
      <c r="DYT36" s="477"/>
      <c r="DYU36" s="477"/>
      <c r="DYV36" s="477"/>
      <c r="DYW36" s="477"/>
      <c r="DYX36" s="477"/>
      <c r="DYY36" s="477"/>
      <c r="DYZ36" s="477"/>
      <c r="DZA36" s="477"/>
      <c r="DZB36" s="477"/>
      <c r="DZC36" s="477"/>
      <c r="DZD36" s="477"/>
      <c r="DZE36" s="477"/>
      <c r="DZF36" s="477"/>
      <c r="DZG36" s="477"/>
      <c r="DZH36" s="477"/>
      <c r="DZI36" s="477"/>
      <c r="DZJ36" s="477"/>
      <c r="DZK36" s="477"/>
      <c r="DZL36" s="477"/>
      <c r="DZM36" s="477"/>
      <c r="DZN36" s="477"/>
      <c r="DZO36" s="477"/>
      <c r="DZP36" s="477"/>
      <c r="DZQ36" s="477"/>
      <c r="DZR36" s="477"/>
      <c r="DZS36" s="477"/>
      <c r="DZT36" s="477"/>
      <c r="DZU36" s="477"/>
      <c r="DZV36" s="477"/>
      <c r="DZW36" s="477"/>
      <c r="DZX36" s="477"/>
      <c r="DZY36" s="477"/>
      <c r="DZZ36" s="477"/>
      <c r="EAA36" s="477"/>
      <c r="EAB36" s="477"/>
      <c r="EAC36" s="477"/>
      <c r="EAD36" s="477"/>
      <c r="EAE36" s="477"/>
      <c r="EAF36" s="477"/>
      <c r="EAG36" s="477"/>
      <c r="EAH36" s="477"/>
      <c r="EAI36" s="477"/>
      <c r="EAJ36" s="477"/>
      <c r="EAK36" s="477"/>
      <c r="EAL36" s="477"/>
      <c r="EAM36" s="477"/>
      <c r="EAN36" s="477"/>
      <c r="EAO36" s="477"/>
      <c r="EAP36" s="477"/>
      <c r="EAQ36" s="477"/>
      <c r="EAR36" s="477"/>
      <c r="EAS36" s="477"/>
      <c r="EAT36" s="477"/>
      <c r="EAU36" s="477"/>
      <c r="EAV36" s="477"/>
      <c r="EAW36" s="477"/>
      <c r="EAX36" s="477"/>
      <c r="EAY36" s="477"/>
      <c r="EAZ36" s="477"/>
      <c r="EBA36" s="477"/>
      <c r="EBB36" s="477"/>
      <c r="EBC36" s="477"/>
      <c r="EBD36" s="477"/>
      <c r="EBE36" s="477"/>
      <c r="EBF36" s="477"/>
      <c r="EBG36" s="477"/>
      <c r="EBH36" s="477"/>
      <c r="EBI36" s="477"/>
      <c r="EBJ36" s="477"/>
      <c r="EBK36" s="477"/>
      <c r="EBL36" s="477"/>
      <c r="EBM36" s="477"/>
      <c r="EBN36" s="477"/>
      <c r="EBO36" s="477"/>
      <c r="EBP36" s="477"/>
      <c r="EBQ36" s="477"/>
      <c r="EBR36" s="477"/>
      <c r="EBS36" s="477"/>
      <c r="EBT36" s="477"/>
      <c r="EBU36" s="477"/>
      <c r="EBV36" s="477"/>
      <c r="EBW36" s="477"/>
      <c r="EBX36" s="477"/>
      <c r="EBY36" s="477"/>
      <c r="EBZ36" s="477"/>
      <c r="ECA36" s="477"/>
      <c r="ECB36" s="477"/>
      <c r="ECC36" s="477"/>
      <c r="ECD36" s="477"/>
      <c r="ECE36" s="477"/>
      <c r="ECF36" s="477"/>
      <c r="ECG36" s="477"/>
      <c r="ECH36" s="477"/>
      <c r="ECI36" s="477"/>
      <c r="ECJ36" s="477"/>
      <c r="ECK36" s="477"/>
      <c r="ECL36" s="477"/>
      <c r="ECM36" s="477"/>
      <c r="ECN36" s="477"/>
      <c r="ECO36" s="477"/>
      <c r="ECP36" s="477"/>
      <c r="ECQ36" s="477"/>
      <c r="ECR36" s="477"/>
      <c r="ECS36" s="477"/>
      <c r="ECT36" s="477"/>
      <c r="ECU36" s="477"/>
      <c r="ECV36" s="477"/>
      <c r="ECW36" s="477"/>
      <c r="ECX36" s="477"/>
      <c r="ECY36" s="477"/>
      <c r="ECZ36" s="477"/>
      <c r="EDA36" s="477"/>
      <c r="EDB36" s="477"/>
      <c r="EDC36" s="477"/>
      <c r="EDD36" s="477"/>
      <c r="EDE36" s="477"/>
      <c r="EDF36" s="477"/>
      <c r="EDG36" s="477"/>
      <c r="EDH36" s="477"/>
      <c r="EDI36" s="477"/>
      <c r="EDJ36" s="477"/>
      <c r="EDK36" s="477"/>
      <c r="EDL36" s="477"/>
      <c r="EDM36" s="477"/>
      <c r="EDN36" s="477"/>
      <c r="EDO36" s="477"/>
      <c r="EDP36" s="477"/>
      <c r="EDQ36" s="477"/>
      <c r="EDR36" s="477"/>
      <c r="EDS36" s="477"/>
      <c r="EDT36" s="477"/>
      <c r="EDU36" s="477"/>
      <c r="EDV36" s="477"/>
      <c r="EDW36" s="477"/>
      <c r="EDX36" s="477"/>
      <c r="EDY36" s="477"/>
      <c r="EDZ36" s="477"/>
      <c r="EEA36" s="477"/>
      <c r="EEB36" s="477"/>
      <c r="EEC36" s="477"/>
      <c r="EED36" s="477"/>
      <c r="EEE36" s="477"/>
      <c r="EEF36" s="477"/>
      <c r="EEG36" s="477"/>
      <c r="EEH36" s="477"/>
      <c r="EEI36" s="477"/>
      <c r="EEJ36" s="477"/>
      <c r="EEK36" s="477"/>
      <c r="EEL36" s="477"/>
      <c r="EEM36" s="477"/>
      <c r="EEN36" s="477"/>
      <c r="EEO36" s="477"/>
      <c r="EEP36" s="477"/>
      <c r="EEQ36" s="477"/>
      <c r="EER36" s="477"/>
      <c r="EES36" s="477"/>
      <c r="EET36" s="477"/>
      <c r="EEU36" s="477"/>
      <c r="EEV36" s="477"/>
      <c r="EEW36" s="477"/>
      <c r="EEX36" s="477"/>
      <c r="EEY36" s="477"/>
      <c r="EEZ36" s="477"/>
      <c r="EFA36" s="477"/>
      <c r="EFB36" s="477"/>
      <c r="EFC36" s="477"/>
      <c r="EFD36" s="477"/>
      <c r="EFE36" s="477"/>
      <c r="EFF36" s="477"/>
      <c r="EFG36" s="477"/>
      <c r="EFH36" s="477"/>
      <c r="EFI36" s="477"/>
      <c r="EFJ36" s="477"/>
      <c r="EFK36" s="477"/>
      <c r="EFL36" s="477"/>
      <c r="EFM36" s="477"/>
      <c r="EFN36" s="477"/>
      <c r="EFO36" s="477"/>
      <c r="EFP36" s="477"/>
      <c r="EFQ36" s="477"/>
      <c r="EFR36" s="477"/>
      <c r="EFS36" s="477"/>
      <c r="EFT36" s="477"/>
      <c r="EFU36" s="477"/>
      <c r="EFV36" s="477"/>
      <c r="EFW36" s="477"/>
      <c r="EFX36" s="477"/>
      <c r="EFY36" s="477"/>
      <c r="EFZ36" s="477"/>
      <c r="EGA36" s="477"/>
      <c r="EGB36" s="477"/>
      <c r="EGC36" s="477"/>
      <c r="EGD36" s="477"/>
      <c r="EGE36" s="477"/>
      <c r="EGF36" s="477"/>
      <c r="EGG36" s="477"/>
      <c r="EGH36" s="477"/>
      <c r="EGI36" s="477"/>
      <c r="EGJ36" s="477"/>
      <c r="EGK36" s="477"/>
      <c r="EGL36" s="477"/>
      <c r="EGM36" s="477"/>
      <c r="EGN36" s="477"/>
      <c r="EGO36" s="477"/>
      <c r="EGP36" s="477"/>
      <c r="EGQ36" s="477"/>
      <c r="EGR36" s="477"/>
      <c r="EGS36" s="477"/>
      <c r="EGT36" s="477"/>
      <c r="EGU36" s="477"/>
      <c r="EGV36" s="477"/>
      <c r="EGW36" s="477"/>
      <c r="EGX36" s="477"/>
      <c r="EGY36" s="477"/>
      <c r="EGZ36" s="477"/>
      <c r="EHA36" s="477"/>
      <c r="EHB36" s="477"/>
      <c r="EHC36" s="477"/>
      <c r="EHD36" s="477"/>
      <c r="EHE36" s="477"/>
      <c r="EHF36" s="477"/>
      <c r="EHG36" s="477"/>
      <c r="EHH36" s="477"/>
      <c r="EHI36" s="477"/>
      <c r="EHJ36" s="477"/>
      <c r="EHK36" s="477"/>
      <c r="EHL36" s="477"/>
      <c r="EHM36" s="477"/>
      <c r="EHN36" s="477"/>
      <c r="EHO36" s="477"/>
      <c r="EHP36" s="477"/>
      <c r="EHQ36" s="477"/>
      <c r="EHR36" s="477"/>
      <c r="EHS36" s="477"/>
      <c r="EHT36" s="477"/>
      <c r="EHU36" s="477"/>
      <c r="EHV36" s="477"/>
      <c r="EHW36" s="477"/>
      <c r="EHX36" s="477"/>
      <c r="EHY36" s="477"/>
      <c r="EHZ36" s="477"/>
      <c r="EIA36" s="477"/>
      <c r="EIB36" s="477"/>
      <c r="EIC36" s="477"/>
      <c r="EID36" s="477"/>
      <c r="EIE36" s="477"/>
      <c r="EIF36" s="477"/>
      <c r="EIG36" s="477"/>
      <c r="EIH36" s="477"/>
      <c r="EII36" s="477"/>
      <c r="EIJ36" s="477"/>
      <c r="EIK36" s="477"/>
      <c r="EIL36" s="477"/>
      <c r="EIM36" s="477"/>
      <c r="EIN36" s="477"/>
      <c r="EIO36" s="477"/>
      <c r="EIP36" s="477"/>
      <c r="EIQ36" s="477"/>
      <c r="EIR36" s="477"/>
      <c r="EIS36" s="477"/>
      <c r="EIT36" s="477"/>
      <c r="EIU36" s="477"/>
      <c r="EIV36" s="477"/>
      <c r="EIW36" s="477"/>
      <c r="EIX36" s="477"/>
      <c r="EIY36" s="477"/>
      <c r="EIZ36" s="477"/>
      <c r="EJA36" s="477"/>
      <c r="EJB36" s="477"/>
      <c r="EJC36" s="477"/>
      <c r="EJD36" s="477"/>
      <c r="EJE36" s="477"/>
      <c r="EJF36" s="477"/>
      <c r="EJG36" s="477"/>
      <c r="EJH36" s="477"/>
      <c r="EJI36" s="477"/>
      <c r="EJJ36" s="477"/>
      <c r="EJK36" s="477"/>
      <c r="EJL36" s="477"/>
      <c r="EJM36" s="477"/>
      <c r="EJN36" s="477"/>
      <c r="EJO36" s="477"/>
      <c r="EJP36" s="477"/>
      <c r="EJQ36" s="477"/>
      <c r="EJR36" s="477"/>
      <c r="EJS36" s="477"/>
      <c r="EJT36" s="477"/>
      <c r="EJU36" s="477"/>
      <c r="EJV36" s="477"/>
      <c r="EJW36" s="477"/>
      <c r="EJX36" s="477"/>
      <c r="EJY36" s="477"/>
      <c r="EJZ36" s="477"/>
      <c r="EKA36" s="477"/>
      <c r="EKB36" s="477"/>
      <c r="EKC36" s="477"/>
      <c r="EKD36" s="477"/>
      <c r="EKE36" s="477"/>
      <c r="EKF36" s="477"/>
      <c r="EKG36" s="477"/>
      <c r="EKH36" s="477"/>
      <c r="EKI36" s="477"/>
      <c r="EKJ36" s="477"/>
      <c r="EKK36" s="477"/>
      <c r="EKL36" s="477"/>
      <c r="EKM36" s="477"/>
      <c r="EKN36" s="477"/>
      <c r="EKO36" s="477"/>
      <c r="EKP36" s="477"/>
      <c r="EKQ36" s="477"/>
      <c r="EKR36" s="477"/>
      <c r="EKS36" s="477"/>
      <c r="EKT36" s="477"/>
      <c r="EKU36" s="477"/>
      <c r="EKV36" s="477"/>
      <c r="EKW36" s="477"/>
      <c r="EKX36" s="477"/>
      <c r="EKY36" s="477"/>
      <c r="EKZ36" s="477"/>
      <c r="ELA36" s="477"/>
      <c r="ELB36" s="477"/>
      <c r="ELC36" s="477"/>
      <c r="ELD36" s="477"/>
      <c r="ELE36" s="477"/>
      <c r="ELF36" s="477"/>
      <c r="ELG36" s="477"/>
      <c r="ELH36" s="477"/>
      <c r="ELI36" s="477"/>
      <c r="ELJ36" s="477"/>
      <c r="ELK36" s="477"/>
      <c r="ELL36" s="477"/>
      <c r="ELM36" s="477"/>
      <c r="ELN36" s="477"/>
      <c r="ELO36" s="477"/>
      <c r="ELP36" s="477"/>
      <c r="ELQ36" s="477"/>
      <c r="ELR36" s="477"/>
      <c r="ELS36" s="477"/>
      <c r="ELT36" s="477"/>
      <c r="ELU36" s="477"/>
      <c r="ELV36" s="477"/>
      <c r="ELW36" s="477"/>
      <c r="ELX36" s="477"/>
      <c r="ELY36" s="477"/>
      <c r="ELZ36" s="477"/>
      <c r="EMA36" s="477"/>
      <c r="EMB36" s="477"/>
      <c r="EMC36" s="477"/>
      <c r="EMD36" s="477"/>
      <c r="EME36" s="477"/>
      <c r="EMF36" s="477"/>
      <c r="EMG36" s="477"/>
      <c r="EMH36" s="477"/>
      <c r="EMI36" s="477"/>
      <c r="EMJ36" s="477"/>
      <c r="EMK36" s="477"/>
      <c r="EML36" s="477"/>
      <c r="EMM36" s="477"/>
      <c r="EMN36" s="477"/>
      <c r="EMO36" s="477"/>
      <c r="EMP36" s="477"/>
      <c r="EMQ36" s="477"/>
      <c r="EMR36" s="477"/>
      <c r="EMS36" s="477"/>
      <c r="EMT36" s="477"/>
      <c r="EMU36" s="477"/>
      <c r="EMV36" s="477"/>
      <c r="EMW36" s="477"/>
      <c r="EMX36" s="477"/>
      <c r="EMY36" s="477"/>
      <c r="EMZ36" s="477"/>
      <c r="ENA36" s="477"/>
      <c r="ENB36" s="477"/>
      <c r="ENC36" s="477"/>
      <c r="END36" s="477"/>
      <c r="ENE36" s="477"/>
      <c r="ENF36" s="477"/>
      <c r="ENG36" s="477"/>
      <c r="ENH36" s="477"/>
      <c r="ENI36" s="477"/>
      <c r="ENJ36" s="477"/>
      <c r="ENK36" s="477"/>
      <c r="ENL36" s="477"/>
      <c r="ENM36" s="477"/>
      <c r="ENN36" s="477"/>
      <c r="ENO36" s="477"/>
      <c r="ENP36" s="477"/>
      <c r="ENQ36" s="477"/>
      <c r="ENR36" s="477"/>
      <c r="ENS36" s="477"/>
      <c r="ENT36" s="477"/>
      <c r="ENU36" s="477"/>
      <c r="ENV36" s="477"/>
      <c r="ENW36" s="477"/>
      <c r="ENX36" s="477"/>
      <c r="ENY36" s="477"/>
      <c r="ENZ36" s="477"/>
      <c r="EOA36" s="477"/>
      <c r="EOB36" s="477"/>
      <c r="EOC36" s="477"/>
      <c r="EOD36" s="477"/>
      <c r="EOE36" s="477"/>
      <c r="EOF36" s="477"/>
      <c r="EOG36" s="477"/>
      <c r="EOH36" s="477"/>
      <c r="EOI36" s="477"/>
      <c r="EOJ36" s="477"/>
      <c r="EOK36" s="477"/>
      <c r="EOL36" s="477"/>
      <c r="EOM36" s="477"/>
      <c r="EON36" s="477"/>
      <c r="EOO36" s="477"/>
      <c r="EOP36" s="477"/>
      <c r="EOQ36" s="477"/>
      <c r="EOR36" s="477"/>
      <c r="EOS36" s="477"/>
      <c r="EOT36" s="477"/>
      <c r="EOU36" s="477"/>
      <c r="EOV36" s="477"/>
      <c r="EOW36" s="477"/>
      <c r="EOX36" s="477"/>
      <c r="EOY36" s="477"/>
      <c r="EOZ36" s="477"/>
      <c r="EPA36" s="477"/>
      <c r="EPB36" s="477"/>
      <c r="EPC36" s="477"/>
      <c r="EPD36" s="477"/>
      <c r="EPE36" s="477"/>
      <c r="EPF36" s="477"/>
      <c r="EPG36" s="477"/>
      <c r="EPH36" s="477"/>
      <c r="EPI36" s="477"/>
      <c r="EPJ36" s="477"/>
      <c r="EPK36" s="477"/>
      <c r="EPL36" s="477"/>
      <c r="EPM36" s="477"/>
      <c r="EPN36" s="477"/>
      <c r="EPO36" s="477"/>
      <c r="EPP36" s="477"/>
      <c r="EPQ36" s="477"/>
      <c r="EPR36" s="477"/>
      <c r="EPS36" s="477"/>
      <c r="EPT36" s="477"/>
      <c r="EPU36" s="477"/>
      <c r="EPV36" s="477"/>
      <c r="EPW36" s="477"/>
      <c r="EPX36" s="477"/>
      <c r="EPY36" s="477"/>
      <c r="EPZ36" s="477"/>
      <c r="EQA36" s="477"/>
      <c r="EQB36" s="477"/>
      <c r="EQC36" s="477"/>
      <c r="EQD36" s="477"/>
      <c r="EQE36" s="477"/>
      <c r="EQF36" s="477"/>
      <c r="EQG36" s="477"/>
      <c r="EQH36" s="477"/>
      <c r="EQI36" s="477"/>
      <c r="EQJ36" s="477"/>
      <c r="EQK36" s="477"/>
      <c r="EQL36" s="477"/>
      <c r="EQM36" s="477"/>
      <c r="EQN36" s="477"/>
      <c r="EQO36" s="477"/>
      <c r="EQP36" s="477"/>
      <c r="EQQ36" s="477"/>
      <c r="EQR36" s="477"/>
      <c r="EQS36" s="477"/>
      <c r="EQT36" s="477"/>
      <c r="EQU36" s="477"/>
      <c r="EQV36" s="477"/>
      <c r="EQW36" s="477"/>
      <c r="EQX36" s="477"/>
      <c r="EQY36" s="477"/>
      <c r="EQZ36" s="477"/>
      <c r="ERA36" s="477"/>
      <c r="ERB36" s="477"/>
      <c r="ERC36" s="477"/>
      <c r="ERD36" s="477"/>
      <c r="ERE36" s="477"/>
      <c r="ERF36" s="477"/>
      <c r="ERG36" s="477"/>
      <c r="ERH36" s="477"/>
      <c r="ERI36" s="477"/>
      <c r="ERJ36" s="477"/>
      <c r="ERK36" s="477"/>
      <c r="ERL36" s="477"/>
      <c r="ERM36" s="477"/>
      <c r="ERN36" s="477"/>
      <c r="ERO36" s="477"/>
      <c r="ERP36" s="477"/>
      <c r="ERQ36" s="477"/>
      <c r="ERR36" s="477"/>
      <c r="ERS36" s="477"/>
      <c r="ERT36" s="477"/>
      <c r="ERU36" s="477"/>
      <c r="ERV36" s="477"/>
      <c r="ERW36" s="477"/>
      <c r="ERX36" s="477"/>
      <c r="ERY36" s="477"/>
      <c r="ERZ36" s="477"/>
      <c r="ESA36" s="477"/>
      <c r="ESB36" s="477"/>
      <c r="ESC36" s="477"/>
      <c r="ESD36" s="477"/>
      <c r="ESE36" s="477"/>
      <c r="ESF36" s="477"/>
      <c r="ESG36" s="477"/>
      <c r="ESH36" s="477"/>
      <c r="ESI36" s="477"/>
      <c r="ESJ36" s="477"/>
      <c r="ESK36" s="477"/>
      <c r="ESL36" s="477"/>
      <c r="ESM36" s="477"/>
      <c r="ESN36" s="477"/>
      <c r="ESO36" s="477"/>
      <c r="ESP36" s="477"/>
      <c r="ESQ36" s="477"/>
      <c r="ESR36" s="477"/>
      <c r="ESS36" s="477"/>
      <c r="EST36" s="477"/>
      <c r="ESU36" s="477"/>
      <c r="ESV36" s="477"/>
      <c r="ESW36" s="477"/>
      <c r="ESX36" s="477"/>
      <c r="ESY36" s="477"/>
      <c r="ESZ36" s="477"/>
      <c r="ETA36" s="477"/>
      <c r="ETB36" s="477"/>
      <c r="ETC36" s="477"/>
      <c r="ETD36" s="477"/>
      <c r="ETE36" s="477"/>
      <c r="ETF36" s="477"/>
      <c r="ETG36" s="477"/>
      <c r="ETH36" s="477"/>
      <c r="ETI36" s="477"/>
      <c r="ETJ36" s="477"/>
      <c r="ETK36" s="477"/>
      <c r="ETL36" s="477"/>
      <c r="ETM36" s="477"/>
      <c r="ETN36" s="477"/>
      <c r="ETO36" s="477"/>
      <c r="ETP36" s="477"/>
      <c r="ETQ36" s="477"/>
      <c r="ETR36" s="477"/>
      <c r="ETS36" s="477"/>
      <c r="ETT36" s="477"/>
      <c r="ETU36" s="477"/>
      <c r="ETV36" s="477"/>
      <c r="ETW36" s="477"/>
      <c r="ETX36" s="477"/>
      <c r="ETY36" s="477"/>
      <c r="ETZ36" s="477"/>
      <c r="EUA36" s="477"/>
      <c r="EUB36" s="477"/>
      <c r="EUC36" s="477"/>
      <c r="EUD36" s="477"/>
      <c r="EUE36" s="477"/>
      <c r="EUF36" s="477"/>
      <c r="EUG36" s="477"/>
      <c r="EUH36" s="477"/>
      <c r="EUI36" s="477"/>
      <c r="EUJ36" s="477"/>
      <c r="EUK36" s="477"/>
      <c r="EUL36" s="477"/>
      <c r="EUM36" s="477"/>
      <c r="EUN36" s="477"/>
      <c r="EUO36" s="477"/>
      <c r="EUP36" s="477"/>
      <c r="EUQ36" s="477"/>
      <c r="EUR36" s="477"/>
      <c r="EUS36" s="477"/>
      <c r="EUT36" s="477"/>
      <c r="EUU36" s="477"/>
      <c r="EUV36" s="477"/>
      <c r="EUW36" s="477"/>
      <c r="EUX36" s="477"/>
      <c r="EUY36" s="477"/>
      <c r="EUZ36" s="477"/>
      <c r="EVA36" s="477"/>
      <c r="EVB36" s="477"/>
      <c r="EVC36" s="477"/>
      <c r="EVD36" s="477"/>
      <c r="EVE36" s="477"/>
      <c r="EVF36" s="477"/>
      <c r="EVG36" s="477"/>
      <c r="EVH36" s="477"/>
      <c r="EVI36" s="477"/>
      <c r="EVJ36" s="477"/>
      <c r="EVK36" s="477"/>
      <c r="EVL36" s="477"/>
      <c r="EVM36" s="477"/>
      <c r="EVN36" s="477"/>
      <c r="EVO36" s="477"/>
      <c r="EVP36" s="477"/>
      <c r="EVQ36" s="477"/>
      <c r="EVR36" s="477"/>
      <c r="EVS36" s="477"/>
      <c r="EVT36" s="477"/>
      <c r="EVU36" s="477"/>
      <c r="EVV36" s="477"/>
      <c r="EVW36" s="477"/>
      <c r="EVX36" s="477"/>
      <c r="EVY36" s="477"/>
      <c r="EVZ36" s="477"/>
      <c r="EWA36" s="477"/>
      <c r="EWB36" s="477"/>
      <c r="EWC36" s="477"/>
      <c r="EWD36" s="477"/>
      <c r="EWE36" s="477"/>
      <c r="EWF36" s="477"/>
      <c r="EWG36" s="477"/>
      <c r="EWH36" s="477"/>
      <c r="EWI36" s="477"/>
      <c r="EWJ36" s="477"/>
      <c r="EWK36" s="477"/>
      <c r="EWL36" s="477"/>
      <c r="EWM36" s="477"/>
      <c r="EWN36" s="477"/>
      <c r="EWO36" s="477"/>
      <c r="EWP36" s="477"/>
      <c r="EWQ36" s="477"/>
      <c r="EWR36" s="477"/>
      <c r="EWS36" s="477"/>
      <c r="EWT36" s="477"/>
      <c r="EWU36" s="477"/>
      <c r="EWV36" s="477"/>
      <c r="EWW36" s="477"/>
      <c r="EWX36" s="477"/>
      <c r="EWY36" s="477"/>
      <c r="EWZ36" s="477"/>
      <c r="EXA36" s="477"/>
      <c r="EXB36" s="477"/>
      <c r="EXC36" s="477"/>
      <c r="EXD36" s="477"/>
      <c r="EXE36" s="477"/>
      <c r="EXF36" s="477"/>
      <c r="EXG36" s="477"/>
      <c r="EXH36" s="477"/>
      <c r="EXI36" s="477"/>
      <c r="EXJ36" s="477"/>
      <c r="EXK36" s="477"/>
      <c r="EXL36" s="477"/>
      <c r="EXM36" s="477"/>
      <c r="EXN36" s="477"/>
      <c r="EXO36" s="477"/>
      <c r="EXP36" s="477"/>
      <c r="EXQ36" s="477"/>
      <c r="EXR36" s="477"/>
      <c r="EXS36" s="477"/>
      <c r="EXT36" s="477"/>
      <c r="EXU36" s="477"/>
      <c r="EXV36" s="477"/>
      <c r="EXW36" s="477"/>
      <c r="EXX36" s="477"/>
      <c r="EXY36" s="477"/>
      <c r="EXZ36" s="477"/>
      <c r="EYA36" s="477"/>
      <c r="EYB36" s="477"/>
      <c r="EYC36" s="477"/>
      <c r="EYD36" s="477"/>
      <c r="EYE36" s="477"/>
      <c r="EYF36" s="477"/>
      <c r="EYG36" s="477"/>
      <c r="EYH36" s="477"/>
      <c r="EYI36" s="477"/>
      <c r="EYJ36" s="477"/>
      <c r="EYK36" s="477"/>
      <c r="EYL36" s="477"/>
      <c r="EYM36" s="477"/>
      <c r="EYN36" s="477"/>
      <c r="EYO36" s="477"/>
      <c r="EYP36" s="477"/>
      <c r="EYQ36" s="477"/>
      <c r="EYR36" s="477"/>
      <c r="EYS36" s="477"/>
      <c r="EYT36" s="477"/>
      <c r="EYU36" s="477"/>
      <c r="EYV36" s="477"/>
      <c r="EYW36" s="477"/>
      <c r="EYX36" s="477"/>
      <c r="EYY36" s="477"/>
      <c r="EYZ36" s="477"/>
      <c r="EZA36" s="477"/>
      <c r="EZB36" s="477"/>
      <c r="EZC36" s="477"/>
      <c r="EZD36" s="477"/>
      <c r="EZE36" s="477"/>
      <c r="EZF36" s="477"/>
      <c r="EZG36" s="477"/>
      <c r="EZH36" s="477"/>
      <c r="EZI36" s="477"/>
      <c r="EZJ36" s="477"/>
      <c r="EZK36" s="477"/>
      <c r="EZL36" s="477"/>
      <c r="EZM36" s="477"/>
      <c r="EZN36" s="477"/>
      <c r="EZO36" s="477"/>
      <c r="EZP36" s="477"/>
      <c r="EZQ36" s="477"/>
      <c r="EZR36" s="477"/>
      <c r="EZS36" s="477"/>
      <c r="EZT36" s="477"/>
      <c r="EZU36" s="477"/>
      <c r="EZV36" s="477"/>
      <c r="EZW36" s="477"/>
      <c r="EZX36" s="477"/>
      <c r="EZY36" s="477"/>
      <c r="EZZ36" s="477"/>
      <c r="FAA36" s="477"/>
      <c r="FAB36" s="477"/>
      <c r="FAC36" s="477"/>
      <c r="FAD36" s="477"/>
      <c r="FAE36" s="477"/>
      <c r="FAF36" s="477"/>
      <c r="FAG36" s="477"/>
      <c r="FAH36" s="477"/>
      <c r="FAI36" s="477"/>
      <c r="FAJ36" s="477"/>
      <c r="FAK36" s="477"/>
      <c r="FAL36" s="477"/>
      <c r="FAM36" s="477"/>
      <c r="FAN36" s="477"/>
      <c r="FAO36" s="477"/>
      <c r="FAP36" s="477"/>
      <c r="FAQ36" s="477"/>
      <c r="FAR36" s="477"/>
      <c r="FAS36" s="477"/>
      <c r="FAT36" s="477"/>
      <c r="FAU36" s="477"/>
      <c r="FAV36" s="477"/>
      <c r="FAW36" s="477"/>
      <c r="FAX36" s="477"/>
      <c r="FAY36" s="477"/>
      <c r="FAZ36" s="477"/>
      <c r="FBA36" s="477"/>
      <c r="FBB36" s="477"/>
      <c r="FBC36" s="477"/>
      <c r="FBD36" s="477"/>
      <c r="FBE36" s="477"/>
      <c r="FBF36" s="477"/>
      <c r="FBG36" s="477"/>
      <c r="FBH36" s="477"/>
      <c r="FBI36" s="477"/>
      <c r="FBJ36" s="477"/>
      <c r="FBK36" s="477"/>
      <c r="FBL36" s="477"/>
      <c r="FBM36" s="477"/>
      <c r="FBN36" s="477"/>
      <c r="FBO36" s="477"/>
      <c r="FBP36" s="477"/>
      <c r="FBQ36" s="477"/>
      <c r="FBR36" s="477"/>
      <c r="FBS36" s="477"/>
      <c r="FBT36" s="477"/>
      <c r="FBU36" s="477"/>
      <c r="FBV36" s="477"/>
      <c r="FBW36" s="477"/>
      <c r="FBX36" s="477"/>
      <c r="FBY36" s="477"/>
      <c r="FBZ36" s="477"/>
      <c r="FCA36" s="477"/>
      <c r="FCB36" s="477"/>
      <c r="FCC36" s="477"/>
      <c r="FCD36" s="477"/>
      <c r="FCE36" s="477"/>
      <c r="FCF36" s="477"/>
      <c r="FCG36" s="477"/>
      <c r="FCH36" s="477"/>
      <c r="FCI36" s="477"/>
      <c r="FCJ36" s="477"/>
      <c r="FCK36" s="477"/>
      <c r="FCL36" s="477"/>
      <c r="FCM36" s="477"/>
      <c r="FCN36" s="477"/>
      <c r="FCO36" s="477"/>
      <c r="FCP36" s="477"/>
      <c r="FCQ36" s="477"/>
      <c r="FCR36" s="477"/>
      <c r="FCS36" s="477"/>
      <c r="FCT36" s="477"/>
      <c r="FCU36" s="477"/>
      <c r="FCV36" s="477"/>
      <c r="FCW36" s="477"/>
      <c r="FCX36" s="477"/>
      <c r="FCY36" s="477"/>
      <c r="FCZ36" s="477"/>
      <c r="FDA36" s="477"/>
      <c r="FDB36" s="477"/>
      <c r="FDC36" s="477"/>
      <c r="FDD36" s="477"/>
      <c r="FDE36" s="477"/>
      <c r="FDF36" s="477"/>
      <c r="FDG36" s="477"/>
      <c r="FDH36" s="477"/>
      <c r="FDI36" s="477"/>
      <c r="FDJ36" s="477"/>
      <c r="FDK36" s="477"/>
      <c r="FDL36" s="477"/>
      <c r="FDM36" s="477"/>
      <c r="FDN36" s="477"/>
      <c r="FDO36" s="477"/>
      <c r="FDP36" s="477"/>
      <c r="FDQ36" s="477"/>
      <c r="FDR36" s="477"/>
      <c r="FDS36" s="477"/>
      <c r="FDT36" s="477"/>
      <c r="FDU36" s="477"/>
      <c r="FDV36" s="477"/>
      <c r="FDW36" s="477"/>
      <c r="FDX36" s="477"/>
      <c r="FDY36" s="477"/>
      <c r="FDZ36" s="477"/>
      <c r="FEA36" s="477"/>
      <c r="FEB36" s="477"/>
      <c r="FEC36" s="477"/>
      <c r="FED36" s="477"/>
      <c r="FEE36" s="477"/>
      <c r="FEF36" s="477"/>
      <c r="FEG36" s="477"/>
      <c r="FEH36" s="477"/>
      <c r="FEI36" s="477"/>
      <c r="FEJ36" s="477"/>
      <c r="FEK36" s="477"/>
      <c r="FEL36" s="477"/>
      <c r="FEM36" s="477"/>
      <c r="FEN36" s="477"/>
      <c r="FEO36" s="477"/>
      <c r="FEP36" s="477"/>
      <c r="FEQ36" s="477"/>
      <c r="FER36" s="477"/>
      <c r="FES36" s="477"/>
      <c r="FET36" s="477"/>
      <c r="FEU36" s="477"/>
      <c r="FEV36" s="477"/>
      <c r="FEW36" s="477"/>
      <c r="FEX36" s="477"/>
      <c r="FEY36" s="477"/>
      <c r="FEZ36" s="477"/>
      <c r="FFA36" s="477"/>
      <c r="FFB36" s="477"/>
      <c r="FFC36" s="477"/>
      <c r="FFD36" s="477"/>
      <c r="FFE36" s="477"/>
      <c r="FFF36" s="477"/>
      <c r="FFG36" s="477"/>
      <c r="FFH36" s="477"/>
      <c r="FFI36" s="477"/>
      <c r="FFJ36" s="477"/>
      <c r="FFK36" s="477"/>
      <c r="FFL36" s="477"/>
      <c r="FFM36" s="477"/>
      <c r="FFN36" s="477"/>
      <c r="FFO36" s="477"/>
      <c r="FFP36" s="477"/>
      <c r="FFQ36" s="477"/>
      <c r="FFR36" s="477"/>
      <c r="FFS36" s="477"/>
      <c r="FFT36" s="477"/>
      <c r="FFU36" s="477"/>
      <c r="FFV36" s="477"/>
      <c r="FFW36" s="477"/>
      <c r="FFX36" s="477"/>
      <c r="FFY36" s="477"/>
      <c r="FFZ36" s="477"/>
      <c r="FGA36" s="477"/>
      <c r="FGB36" s="477"/>
      <c r="FGC36" s="477"/>
      <c r="FGD36" s="477"/>
      <c r="FGE36" s="477"/>
      <c r="FGF36" s="477"/>
      <c r="FGG36" s="477"/>
      <c r="FGH36" s="477"/>
      <c r="FGI36" s="477"/>
      <c r="FGJ36" s="477"/>
      <c r="FGK36" s="477"/>
      <c r="FGL36" s="477"/>
      <c r="FGM36" s="477"/>
      <c r="FGN36" s="477"/>
      <c r="FGO36" s="477"/>
      <c r="FGP36" s="477"/>
      <c r="FGQ36" s="477"/>
      <c r="FGR36" s="477"/>
      <c r="FGS36" s="477"/>
      <c r="FGT36" s="477"/>
      <c r="FGU36" s="477"/>
      <c r="FGV36" s="477"/>
      <c r="FGW36" s="477"/>
      <c r="FGX36" s="477"/>
      <c r="FGY36" s="477"/>
      <c r="FGZ36" s="477"/>
      <c r="FHA36" s="477"/>
      <c r="FHB36" s="477"/>
      <c r="FHC36" s="477"/>
      <c r="FHD36" s="477"/>
      <c r="FHE36" s="477"/>
      <c r="FHF36" s="477"/>
      <c r="FHG36" s="477"/>
      <c r="FHH36" s="477"/>
      <c r="FHI36" s="477"/>
      <c r="FHJ36" s="477"/>
      <c r="FHK36" s="477"/>
      <c r="FHL36" s="477"/>
      <c r="FHM36" s="477"/>
      <c r="FHN36" s="477"/>
      <c r="FHO36" s="477"/>
      <c r="FHP36" s="477"/>
      <c r="FHQ36" s="477"/>
      <c r="FHR36" s="477"/>
      <c r="FHS36" s="477"/>
      <c r="FHT36" s="477"/>
      <c r="FHU36" s="477"/>
      <c r="FHV36" s="477"/>
      <c r="FHW36" s="477"/>
      <c r="FHX36" s="477"/>
      <c r="FHY36" s="477"/>
      <c r="FHZ36" s="477"/>
      <c r="FIA36" s="477"/>
      <c r="FIB36" s="477"/>
      <c r="FIC36" s="477"/>
      <c r="FID36" s="477"/>
      <c r="FIE36" s="477"/>
      <c r="FIF36" s="477"/>
      <c r="FIG36" s="477"/>
      <c r="FIH36" s="477"/>
      <c r="FII36" s="477"/>
      <c r="FIJ36" s="477"/>
      <c r="FIK36" s="477"/>
      <c r="FIL36" s="477"/>
      <c r="FIM36" s="477"/>
      <c r="FIN36" s="477"/>
      <c r="FIO36" s="477"/>
      <c r="FIP36" s="477"/>
      <c r="FIQ36" s="477"/>
      <c r="FIR36" s="477"/>
      <c r="FIS36" s="477"/>
      <c r="FIT36" s="477"/>
      <c r="FIU36" s="477"/>
      <c r="FIV36" s="477"/>
      <c r="FIW36" s="477"/>
      <c r="FIX36" s="477"/>
      <c r="FIY36" s="477"/>
      <c r="FIZ36" s="477"/>
      <c r="FJA36" s="477"/>
      <c r="FJB36" s="477"/>
      <c r="FJC36" s="477"/>
      <c r="FJD36" s="477"/>
      <c r="FJE36" s="477"/>
      <c r="FJF36" s="477"/>
      <c r="FJG36" s="477"/>
      <c r="FJH36" s="477"/>
      <c r="FJI36" s="477"/>
      <c r="FJJ36" s="477"/>
      <c r="FJK36" s="477"/>
      <c r="FJL36" s="477"/>
      <c r="FJM36" s="477"/>
      <c r="FJN36" s="477"/>
      <c r="FJO36" s="477"/>
      <c r="FJP36" s="477"/>
      <c r="FJQ36" s="477"/>
      <c r="FJR36" s="477"/>
      <c r="FJS36" s="477"/>
      <c r="FJT36" s="477"/>
      <c r="FJU36" s="477"/>
      <c r="FJV36" s="477"/>
      <c r="FJW36" s="477"/>
      <c r="FJX36" s="477"/>
      <c r="FJY36" s="477"/>
      <c r="FJZ36" s="477"/>
      <c r="FKA36" s="477"/>
      <c r="FKB36" s="477"/>
      <c r="FKC36" s="477"/>
      <c r="FKD36" s="477"/>
      <c r="FKE36" s="477"/>
      <c r="FKF36" s="477"/>
      <c r="FKG36" s="477"/>
      <c r="FKH36" s="477"/>
      <c r="FKI36" s="477"/>
      <c r="FKJ36" s="477"/>
      <c r="FKK36" s="477"/>
      <c r="FKL36" s="477"/>
      <c r="FKM36" s="477"/>
      <c r="FKN36" s="477"/>
      <c r="FKO36" s="477"/>
      <c r="FKP36" s="477"/>
      <c r="FKQ36" s="477"/>
      <c r="FKR36" s="477"/>
      <c r="FKS36" s="477"/>
      <c r="FKT36" s="477"/>
      <c r="FKU36" s="477"/>
      <c r="FKV36" s="477"/>
      <c r="FKW36" s="477"/>
      <c r="FKX36" s="477"/>
      <c r="FKY36" s="477"/>
      <c r="FKZ36" s="477"/>
      <c r="FLA36" s="477"/>
      <c r="FLB36" s="477"/>
      <c r="FLC36" s="477"/>
      <c r="FLD36" s="477"/>
      <c r="FLE36" s="477"/>
      <c r="FLF36" s="477"/>
      <c r="FLG36" s="477"/>
      <c r="FLH36" s="477"/>
      <c r="FLI36" s="477"/>
      <c r="FLJ36" s="477"/>
      <c r="FLK36" s="477"/>
      <c r="FLL36" s="477"/>
      <c r="FLM36" s="477"/>
      <c r="FLN36" s="477"/>
      <c r="FLO36" s="477"/>
      <c r="FLP36" s="477"/>
      <c r="FLQ36" s="477"/>
      <c r="FLR36" s="477"/>
      <c r="FLS36" s="477"/>
      <c r="FLT36" s="477"/>
      <c r="FLU36" s="477"/>
      <c r="FLV36" s="477"/>
      <c r="FLW36" s="477"/>
      <c r="FLX36" s="477"/>
      <c r="FLY36" s="477"/>
      <c r="FLZ36" s="477"/>
      <c r="FMA36" s="477"/>
      <c r="FMB36" s="477"/>
      <c r="FMC36" s="477"/>
      <c r="FMD36" s="477"/>
      <c r="FME36" s="477"/>
      <c r="FMF36" s="477"/>
      <c r="FMG36" s="477"/>
      <c r="FMH36" s="477"/>
      <c r="FMI36" s="477"/>
      <c r="FMJ36" s="477"/>
      <c r="FMK36" s="477"/>
      <c r="FML36" s="477"/>
      <c r="FMM36" s="477"/>
      <c r="FMN36" s="477"/>
      <c r="FMO36" s="477"/>
      <c r="FMP36" s="477"/>
      <c r="FMQ36" s="477"/>
      <c r="FMR36" s="477"/>
      <c r="FMS36" s="477"/>
      <c r="FMT36" s="477"/>
      <c r="FMU36" s="477"/>
      <c r="FMV36" s="477"/>
      <c r="FMW36" s="477"/>
      <c r="FMX36" s="477"/>
      <c r="FMY36" s="477"/>
      <c r="FMZ36" s="477"/>
      <c r="FNA36" s="477"/>
      <c r="FNB36" s="477"/>
      <c r="FNC36" s="477"/>
      <c r="FND36" s="477"/>
      <c r="FNE36" s="477"/>
      <c r="FNF36" s="477"/>
      <c r="FNG36" s="477"/>
      <c r="FNH36" s="477"/>
      <c r="FNI36" s="477"/>
      <c r="FNJ36" s="477"/>
      <c r="FNK36" s="477"/>
      <c r="FNL36" s="477"/>
      <c r="FNM36" s="477"/>
      <c r="FNN36" s="477"/>
      <c r="FNO36" s="477"/>
      <c r="FNP36" s="477"/>
      <c r="FNQ36" s="477"/>
      <c r="FNR36" s="477"/>
      <c r="FNS36" s="477"/>
      <c r="FNT36" s="477"/>
      <c r="FNU36" s="477"/>
      <c r="FNV36" s="477"/>
      <c r="FNW36" s="477"/>
      <c r="FNX36" s="477"/>
      <c r="FNY36" s="477"/>
      <c r="FNZ36" s="477"/>
      <c r="FOA36" s="477"/>
      <c r="FOB36" s="477"/>
      <c r="FOC36" s="477"/>
      <c r="FOD36" s="477"/>
      <c r="FOE36" s="477"/>
      <c r="FOF36" s="477"/>
      <c r="FOG36" s="477"/>
      <c r="FOH36" s="477"/>
      <c r="FOI36" s="477"/>
      <c r="FOJ36" s="477"/>
      <c r="FOK36" s="477"/>
      <c r="FOL36" s="477"/>
      <c r="FOM36" s="477"/>
      <c r="FON36" s="477"/>
      <c r="FOO36" s="477"/>
      <c r="FOP36" s="477"/>
      <c r="FOQ36" s="477"/>
      <c r="FOR36" s="477"/>
      <c r="FOS36" s="477"/>
      <c r="FOT36" s="477"/>
      <c r="FOU36" s="477"/>
      <c r="FOV36" s="477"/>
      <c r="FOW36" s="477"/>
      <c r="FOX36" s="477"/>
      <c r="FOY36" s="477"/>
      <c r="FOZ36" s="477"/>
      <c r="FPA36" s="477"/>
      <c r="FPB36" s="477"/>
      <c r="FPC36" s="477"/>
      <c r="FPD36" s="477"/>
      <c r="FPE36" s="477"/>
      <c r="FPF36" s="477"/>
      <c r="FPG36" s="477"/>
      <c r="FPH36" s="477"/>
      <c r="FPI36" s="477"/>
      <c r="FPJ36" s="477"/>
      <c r="FPK36" s="477"/>
      <c r="FPL36" s="477"/>
      <c r="FPM36" s="477"/>
      <c r="FPN36" s="477"/>
      <c r="FPO36" s="477"/>
      <c r="FPP36" s="477"/>
      <c r="FPQ36" s="477"/>
      <c r="FPR36" s="477"/>
      <c r="FPS36" s="477"/>
      <c r="FPT36" s="477"/>
      <c r="FPU36" s="477"/>
      <c r="FPV36" s="477"/>
      <c r="FPW36" s="477"/>
      <c r="FPX36" s="477"/>
      <c r="FPY36" s="477"/>
      <c r="FPZ36" s="477"/>
      <c r="FQA36" s="477"/>
      <c r="FQB36" s="477"/>
      <c r="FQC36" s="477"/>
      <c r="FQD36" s="477"/>
      <c r="FQE36" s="477"/>
      <c r="FQF36" s="477"/>
      <c r="FQG36" s="477"/>
      <c r="FQH36" s="477"/>
      <c r="FQI36" s="477"/>
      <c r="FQJ36" s="477"/>
      <c r="FQK36" s="477"/>
      <c r="FQL36" s="477"/>
      <c r="FQM36" s="477"/>
      <c r="FQN36" s="477"/>
      <c r="FQO36" s="477"/>
      <c r="FQP36" s="477"/>
      <c r="FQQ36" s="477"/>
      <c r="FQR36" s="477"/>
      <c r="FQS36" s="477"/>
      <c r="FQT36" s="477"/>
      <c r="FQU36" s="477"/>
      <c r="FQV36" s="477"/>
      <c r="FQW36" s="477"/>
      <c r="FQX36" s="477"/>
      <c r="FQY36" s="477"/>
      <c r="FQZ36" s="477"/>
      <c r="FRA36" s="477"/>
      <c r="FRB36" s="477"/>
      <c r="FRC36" s="477"/>
      <c r="FRD36" s="477"/>
      <c r="FRE36" s="477"/>
      <c r="FRF36" s="477"/>
      <c r="FRG36" s="477"/>
      <c r="FRH36" s="477"/>
      <c r="FRI36" s="477"/>
      <c r="FRJ36" s="477"/>
      <c r="FRK36" s="477"/>
      <c r="FRL36" s="477"/>
      <c r="FRM36" s="477"/>
      <c r="FRN36" s="477"/>
      <c r="FRO36" s="477"/>
      <c r="FRP36" s="477"/>
      <c r="FRQ36" s="477"/>
      <c r="FRR36" s="477"/>
      <c r="FRS36" s="477"/>
      <c r="FRT36" s="477"/>
      <c r="FRU36" s="477"/>
      <c r="FRV36" s="477"/>
      <c r="FRW36" s="477"/>
      <c r="FRX36" s="477"/>
      <c r="FRY36" s="477"/>
      <c r="FRZ36" s="477"/>
      <c r="FSA36" s="477"/>
      <c r="FSB36" s="477"/>
      <c r="FSC36" s="477"/>
      <c r="FSD36" s="477"/>
      <c r="FSE36" s="477"/>
      <c r="FSF36" s="477"/>
      <c r="FSG36" s="477"/>
      <c r="FSH36" s="477"/>
      <c r="FSI36" s="477"/>
      <c r="FSJ36" s="477"/>
      <c r="FSK36" s="477"/>
      <c r="FSL36" s="477"/>
      <c r="FSM36" s="477"/>
      <c r="FSN36" s="477"/>
      <c r="FSO36" s="477"/>
      <c r="FSP36" s="477"/>
      <c r="FSQ36" s="477"/>
      <c r="FSR36" s="477"/>
      <c r="FSS36" s="477"/>
      <c r="FST36" s="477"/>
      <c r="FSU36" s="477"/>
      <c r="FSV36" s="477"/>
      <c r="FSW36" s="477"/>
      <c r="FSX36" s="477"/>
      <c r="FSY36" s="477"/>
      <c r="FSZ36" s="477"/>
      <c r="FTA36" s="477"/>
      <c r="FTB36" s="477"/>
      <c r="FTC36" s="477"/>
      <c r="FTD36" s="477"/>
      <c r="FTE36" s="477"/>
      <c r="FTF36" s="477"/>
      <c r="FTG36" s="477"/>
      <c r="FTH36" s="477"/>
      <c r="FTI36" s="477"/>
      <c r="FTJ36" s="477"/>
      <c r="FTK36" s="477"/>
      <c r="FTL36" s="477"/>
      <c r="FTM36" s="477"/>
      <c r="FTN36" s="477"/>
      <c r="FTO36" s="477"/>
      <c r="FTP36" s="477"/>
      <c r="FTQ36" s="477"/>
      <c r="FTR36" s="477"/>
      <c r="FTS36" s="477"/>
      <c r="FTT36" s="477"/>
      <c r="FTU36" s="477"/>
      <c r="FTV36" s="477"/>
      <c r="FTW36" s="477"/>
      <c r="FTX36" s="477"/>
      <c r="FTY36" s="477"/>
      <c r="FTZ36" s="477"/>
      <c r="FUA36" s="477"/>
      <c r="FUB36" s="477"/>
      <c r="FUC36" s="477"/>
      <c r="FUD36" s="477"/>
      <c r="FUE36" s="477"/>
      <c r="FUF36" s="477"/>
      <c r="FUG36" s="477"/>
      <c r="FUH36" s="477"/>
      <c r="FUI36" s="477"/>
      <c r="FUJ36" s="477"/>
      <c r="FUK36" s="477"/>
      <c r="FUL36" s="477"/>
      <c r="FUM36" s="477"/>
      <c r="FUN36" s="477"/>
      <c r="FUO36" s="477"/>
      <c r="FUP36" s="477"/>
      <c r="FUQ36" s="477"/>
      <c r="FUR36" s="477"/>
      <c r="FUS36" s="477"/>
      <c r="FUT36" s="477"/>
      <c r="FUU36" s="477"/>
      <c r="FUV36" s="477"/>
      <c r="FUW36" s="477"/>
      <c r="FUX36" s="477"/>
      <c r="FUY36" s="477"/>
      <c r="FUZ36" s="477"/>
      <c r="FVA36" s="477"/>
      <c r="FVB36" s="477"/>
      <c r="FVC36" s="477"/>
      <c r="FVD36" s="477"/>
      <c r="FVE36" s="477"/>
      <c r="FVF36" s="477"/>
      <c r="FVG36" s="477"/>
      <c r="FVH36" s="477"/>
      <c r="FVI36" s="477"/>
      <c r="FVJ36" s="477"/>
      <c r="FVK36" s="477"/>
      <c r="FVL36" s="477"/>
      <c r="FVM36" s="477"/>
      <c r="FVN36" s="477"/>
      <c r="FVO36" s="477"/>
      <c r="FVP36" s="477"/>
      <c r="FVQ36" s="477"/>
      <c r="FVR36" s="477"/>
      <c r="FVS36" s="477"/>
      <c r="FVT36" s="477"/>
      <c r="FVU36" s="477"/>
      <c r="FVV36" s="477"/>
      <c r="FVW36" s="477"/>
      <c r="FVX36" s="477"/>
      <c r="FVY36" s="477"/>
      <c r="FVZ36" s="477"/>
      <c r="FWA36" s="477"/>
      <c r="FWB36" s="477"/>
      <c r="FWC36" s="477"/>
      <c r="FWD36" s="477"/>
      <c r="FWE36" s="477"/>
      <c r="FWF36" s="477"/>
      <c r="FWG36" s="477"/>
      <c r="FWH36" s="477"/>
      <c r="FWI36" s="477"/>
      <c r="FWJ36" s="477"/>
      <c r="FWK36" s="477"/>
      <c r="FWL36" s="477"/>
      <c r="FWM36" s="477"/>
    </row>
    <row r="37" spans="1:4667" s="530" customFormat="1" ht="12.75" customHeight="1" outlineLevel="1">
      <c r="A37" s="780" t="s">
        <v>340</v>
      </c>
      <c r="B37" s="774" t="s">
        <v>7</v>
      </c>
      <c r="C37" s="777" t="s">
        <v>331</v>
      </c>
      <c r="D37" s="533" t="s">
        <v>338</v>
      </c>
      <c r="E37" s="232"/>
      <c r="F37" s="399">
        <v>1</v>
      </c>
      <c r="G37" s="399">
        <v>1</v>
      </c>
      <c r="H37" s="400">
        <v>312679</v>
      </c>
      <c r="I37" s="400">
        <v>312679</v>
      </c>
      <c r="J37" s="82">
        <f t="shared" ref="J37:J48" si="1">IF(H37&gt;0,I37/H37,0)</f>
        <v>1</v>
      </c>
      <c r="K37" s="416">
        <v>0</v>
      </c>
      <c r="L37" s="475">
        <v>1</v>
      </c>
      <c r="M37" s="475">
        <v>1</v>
      </c>
      <c r="N37" s="475">
        <v>1</v>
      </c>
      <c r="O37" s="189">
        <f>IF(AND(M37=1,N37=1),1,0)</f>
        <v>1</v>
      </c>
      <c r="P37" s="458"/>
      <c r="Q37" s="459"/>
      <c r="R37" s="575"/>
      <c r="S37" s="498" t="s">
        <v>686</v>
      </c>
      <c r="T37" s="571"/>
      <c r="U37" s="282"/>
      <c r="V37" s="281"/>
      <c r="W37" s="555"/>
      <c r="X37" s="555"/>
      <c r="Y37" s="555"/>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477"/>
      <c r="BR37" s="477"/>
      <c r="BS37" s="477"/>
      <c r="BT37" s="477"/>
      <c r="BU37" s="477"/>
      <c r="BV37" s="477"/>
      <c r="BW37" s="477"/>
      <c r="BX37" s="477"/>
      <c r="BY37" s="477"/>
      <c r="BZ37" s="477"/>
      <c r="CA37" s="477"/>
      <c r="CB37" s="477"/>
      <c r="CC37" s="477"/>
      <c r="CD37" s="477"/>
      <c r="CE37" s="477"/>
      <c r="CF37" s="477"/>
      <c r="CG37" s="477"/>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477"/>
      <c r="ED37" s="477"/>
      <c r="EE37" s="477"/>
      <c r="EF37" s="477"/>
      <c r="EG37" s="477"/>
      <c r="EH37" s="477"/>
      <c r="EI37" s="477"/>
      <c r="EJ37" s="477"/>
      <c r="EK37" s="477"/>
      <c r="EL37" s="477"/>
      <c r="EM37" s="477"/>
      <c r="EN37" s="477"/>
      <c r="EO37" s="477"/>
      <c r="EP37" s="477"/>
      <c r="EQ37" s="477"/>
      <c r="ER37" s="477"/>
      <c r="ES37" s="477"/>
      <c r="ET37" s="477"/>
      <c r="EU37" s="477"/>
      <c r="EV37" s="477"/>
      <c r="EW37" s="477"/>
      <c r="EX37" s="477"/>
      <c r="EY37" s="477"/>
      <c r="EZ37" s="477"/>
      <c r="FA37" s="477"/>
      <c r="FB37" s="477"/>
      <c r="FC37" s="477"/>
      <c r="FD37" s="477"/>
      <c r="FE37" s="477"/>
      <c r="FF37" s="477"/>
      <c r="FG37" s="477"/>
      <c r="FH37" s="477"/>
      <c r="FI37" s="477"/>
      <c r="FJ37" s="477"/>
      <c r="FK37" s="477"/>
      <c r="FL37" s="477"/>
      <c r="FM37" s="477"/>
      <c r="FN37" s="477"/>
      <c r="FO37" s="477"/>
      <c r="FP37" s="477"/>
      <c r="FQ37" s="477"/>
      <c r="FR37" s="477"/>
      <c r="FS37" s="477"/>
      <c r="FT37" s="477"/>
      <c r="FU37" s="477"/>
      <c r="FV37" s="477"/>
      <c r="FW37" s="477"/>
      <c r="FX37" s="477"/>
      <c r="FY37" s="477"/>
      <c r="FZ37" s="477"/>
      <c r="GA37" s="477"/>
      <c r="GB37" s="477"/>
      <c r="GC37" s="477"/>
      <c r="GD37" s="477"/>
      <c r="GE37" s="477"/>
      <c r="GF37" s="477"/>
      <c r="GG37" s="477"/>
      <c r="GH37" s="477"/>
      <c r="GI37" s="477"/>
      <c r="GJ37" s="477"/>
      <c r="GK37" s="477"/>
      <c r="GL37" s="477"/>
      <c r="GM37" s="477"/>
      <c r="GN37" s="477"/>
      <c r="GO37" s="477"/>
      <c r="GP37" s="477"/>
      <c r="GQ37" s="477"/>
      <c r="GR37" s="477"/>
      <c r="GS37" s="477"/>
      <c r="GT37" s="477"/>
      <c r="GU37" s="477"/>
      <c r="GV37" s="477"/>
      <c r="GW37" s="477"/>
      <c r="GX37" s="477"/>
      <c r="GY37" s="477"/>
      <c r="GZ37" s="477"/>
      <c r="HA37" s="477"/>
      <c r="HB37" s="477"/>
      <c r="HC37" s="477"/>
      <c r="HD37" s="477"/>
      <c r="HE37" s="477"/>
      <c r="HF37" s="477"/>
      <c r="HG37" s="477"/>
      <c r="HH37" s="477"/>
      <c r="HI37" s="477"/>
      <c r="HJ37" s="477"/>
      <c r="HK37" s="477"/>
      <c r="HL37" s="477"/>
      <c r="HM37" s="477"/>
      <c r="HN37" s="477"/>
      <c r="HO37" s="477"/>
      <c r="HP37" s="477"/>
      <c r="HQ37" s="477"/>
      <c r="HR37" s="477"/>
      <c r="HS37" s="477"/>
      <c r="HT37" s="477"/>
      <c r="HU37" s="477"/>
      <c r="HV37" s="477"/>
      <c r="HW37" s="477"/>
      <c r="HX37" s="477"/>
      <c r="HY37" s="477"/>
      <c r="HZ37" s="477"/>
      <c r="IA37" s="477"/>
      <c r="IB37" s="477"/>
      <c r="IC37" s="477"/>
      <c r="ID37" s="477"/>
      <c r="IE37" s="477"/>
      <c r="IF37" s="477"/>
      <c r="IG37" s="477"/>
      <c r="IH37" s="477"/>
      <c r="II37" s="477"/>
      <c r="IJ37" s="477"/>
      <c r="IK37" s="477"/>
      <c r="IL37" s="477"/>
      <c r="IM37" s="477"/>
      <c r="IN37" s="477"/>
      <c r="IO37" s="477"/>
      <c r="IP37" s="477"/>
      <c r="IQ37" s="477"/>
      <c r="IR37" s="477"/>
      <c r="IS37" s="477"/>
      <c r="IT37" s="477"/>
      <c r="IU37" s="477"/>
      <c r="IV37" s="477"/>
      <c r="IW37" s="477"/>
      <c r="IX37" s="477"/>
      <c r="IY37" s="477"/>
      <c r="IZ37" s="477"/>
      <c r="JA37" s="477"/>
      <c r="JB37" s="477"/>
      <c r="JC37" s="477"/>
      <c r="JD37" s="477"/>
      <c r="JE37" s="477"/>
      <c r="JF37" s="477"/>
      <c r="JG37" s="477"/>
      <c r="JH37" s="477"/>
      <c r="JI37" s="477"/>
      <c r="JJ37" s="477"/>
      <c r="JK37" s="477"/>
      <c r="JL37" s="477"/>
      <c r="JM37" s="477"/>
      <c r="JN37" s="477"/>
      <c r="JO37" s="477"/>
      <c r="JP37" s="477"/>
      <c r="JQ37" s="477"/>
      <c r="JR37" s="477"/>
      <c r="JS37" s="477"/>
      <c r="JT37" s="477"/>
      <c r="JU37" s="477"/>
      <c r="JV37" s="477"/>
      <c r="JW37" s="477"/>
      <c r="JX37" s="477"/>
      <c r="JY37" s="477"/>
      <c r="JZ37" s="477"/>
      <c r="KA37" s="477"/>
      <c r="KB37" s="477"/>
      <c r="KC37" s="477"/>
      <c r="KD37" s="477"/>
      <c r="KE37" s="477"/>
      <c r="KF37" s="477"/>
      <c r="KG37" s="477"/>
      <c r="KH37" s="477"/>
      <c r="KI37" s="477"/>
      <c r="KJ37" s="477"/>
      <c r="KK37" s="477"/>
      <c r="KL37" s="477"/>
      <c r="KM37" s="477"/>
      <c r="KN37" s="477"/>
      <c r="KO37" s="477"/>
      <c r="KP37" s="477"/>
      <c r="KQ37" s="477"/>
      <c r="KR37" s="477"/>
      <c r="KS37" s="477"/>
      <c r="KT37" s="477"/>
      <c r="KU37" s="477"/>
      <c r="KV37" s="477"/>
      <c r="KW37" s="477"/>
      <c r="KX37" s="477"/>
      <c r="KY37" s="477"/>
      <c r="KZ37" s="477"/>
      <c r="LA37" s="477"/>
      <c r="LB37" s="477"/>
      <c r="LC37" s="477"/>
      <c r="LD37" s="477"/>
      <c r="LE37" s="477"/>
      <c r="LF37" s="477"/>
      <c r="LG37" s="477"/>
      <c r="LH37" s="477"/>
      <c r="LI37" s="477"/>
      <c r="LJ37" s="477"/>
      <c r="LK37" s="477"/>
      <c r="LL37" s="477"/>
      <c r="LM37" s="477"/>
      <c r="LN37" s="477"/>
      <c r="LO37" s="477"/>
      <c r="LP37" s="477"/>
      <c r="LQ37" s="477"/>
      <c r="LR37" s="477"/>
      <c r="LS37" s="477"/>
      <c r="LT37" s="477"/>
      <c r="LU37" s="477"/>
      <c r="LV37" s="477"/>
      <c r="LW37" s="477"/>
      <c r="LX37" s="477"/>
      <c r="LY37" s="477"/>
      <c r="LZ37" s="477"/>
      <c r="MA37" s="477"/>
      <c r="MB37" s="477"/>
      <c r="MC37" s="477"/>
      <c r="MD37" s="477"/>
      <c r="ME37" s="477"/>
      <c r="MF37" s="477"/>
      <c r="MG37" s="477"/>
      <c r="MH37" s="477"/>
      <c r="MI37" s="477"/>
      <c r="MJ37" s="477"/>
      <c r="MK37" s="477"/>
      <c r="ML37" s="477"/>
      <c r="MM37" s="477"/>
      <c r="MN37" s="477"/>
      <c r="MO37" s="477"/>
      <c r="MP37" s="477"/>
      <c r="MQ37" s="477"/>
      <c r="MR37" s="477"/>
      <c r="MS37" s="477"/>
      <c r="MT37" s="477"/>
      <c r="MU37" s="477"/>
      <c r="MV37" s="477"/>
      <c r="MW37" s="477"/>
      <c r="MX37" s="477"/>
      <c r="MY37" s="477"/>
      <c r="MZ37" s="477"/>
      <c r="NA37" s="477"/>
      <c r="NB37" s="477"/>
      <c r="NC37" s="477"/>
      <c r="ND37" s="477"/>
      <c r="NE37" s="477"/>
      <c r="NF37" s="477"/>
      <c r="NG37" s="477"/>
      <c r="NH37" s="477"/>
      <c r="NI37" s="477"/>
      <c r="NJ37" s="477"/>
      <c r="NK37" s="477"/>
      <c r="NL37" s="477"/>
      <c r="NM37" s="477"/>
      <c r="NN37" s="477"/>
      <c r="NO37" s="477"/>
      <c r="NP37" s="477"/>
      <c r="NQ37" s="477"/>
      <c r="NR37" s="477"/>
      <c r="NS37" s="477"/>
      <c r="NT37" s="477"/>
      <c r="NU37" s="477"/>
      <c r="NV37" s="477"/>
      <c r="NW37" s="477"/>
      <c r="NX37" s="477"/>
      <c r="NY37" s="477"/>
      <c r="NZ37" s="477"/>
      <c r="OA37" s="477"/>
      <c r="OB37" s="477"/>
      <c r="OC37" s="477"/>
      <c r="OD37" s="477"/>
      <c r="OE37" s="477"/>
      <c r="OF37" s="477"/>
      <c r="OG37" s="477"/>
      <c r="OH37" s="477"/>
      <c r="OI37" s="477"/>
      <c r="OJ37" s="477"/>
      <c r="OK37" s="477"/>
      <c r="OL37" s="477"/>
      <c r="OM37" s="477"/>
      <c r="ON37" s="477"/>
      <c r="OO37" s="477"/>
      <c r="OP37" s="477"/>
      <c r="OQ37" s="477"/>
      <c r="OR37" s="477"/>
      <c r="OS37" s="477"/>
      <c r="OT37" s="477"/>
      <c r="OU37" s="477"/>
      <c r="OV37" s="477"/>
      <c r="OW37" s="477"/>
      <c r="OX37" s="477"/>
      <c r="OY37" s="477"/>
      <c r="OZ37" s="477"/>
      <c r="PA37" s="477"/>
      <c r="PB37" s="477"/>
      <c r="PC37" s="477"/>
      <c r="PD37" s="477"/>
      <c r="PE37" s="477"/>
      <c r="PF37" s="477"/>
      <c r="PG37" s="477"/>
      <c r="PH37" s="477"/>
      <c r="PI37" s="477"/>
      <c r="PJ37" s="477"/>
      <c r="PK37" s="477"/>
      <c r="PL37" s="477"/>
      <c r="PM37" s="477"/>
      <c r="PN37" s="477"/>
      <c r="PO37" s="477"/>
      <c r="PP37" s="477"/>
      <c r="PQ37" s="477"/>
      <c r="PR37" s="477"/>
      <c r="PS37" s="477"/>
      <c r="PT37" s="477"/>
      <c r="PU37" s="477"/>
      <c r="PV37" s="477"/>
      <c r="PW37" s="477"/>
      <c r="PX37" s="477"/>
      <c r="PY37" s="477"/>
      <c r="PZ37" s="477"/>
      <c r="QA37" s="477"/>
      <c r="QB37" s="477"/>
      <c r="QC37" s="477"/>
      <c r="QD37" s="477"/>
      <c r="QE37" s="477"/>
      <c r="QF37" s="477"/>
      <c r="QG37" s="477"/>
      <c r="QH37" s="477"/>
      <c r="QI37" s="477"/>
      <c r="QJ37" s="477"/>
      <c r="QK37" s="477"/>
      <c r="QL37" s="477"/>
      <c r="QM37" s="477"/>
      <c r="QN37" s="477"/>
      <c r="QO37" s="477"/>
      <c r="QP37" s="477"/>
      <c r="QQ37" s="477"/>
      <c r="QR37" s="477"/>
      <c r="QS37" s="477"/>
      <c r="QT37" s="477"/>
      <c r="QU37" s="477"/>
      <c r="QV37" s="477"/>
      <c r="QW37" s="477"/>
      <c r="QX37" s="477"/>
      <c r="QY37" s="477"/>
      <c r="QZ37" s="477"/>
      <c r="RA37" s="477"/>
      <c r="RB37" s="477"/>
      <c r="RC37" s="477"/>
      <c r="RD37" s="477"/>
      <c r="RE37" s="477"/>
      <c r="RF37" s="477"/>
      <c r="RG37" s="477"/>
      <c r="RH37" s="477"/>
      <c r="RI37" s="477"/>
      <c r="RJ37" s="477"/>
      <c r="RK37" s="477"/>
      <c r="RL37" s="477"/>
      <c r="RM37" s="477"/>
      <c r="RN37" s="477"/>
      <c r="RO37" s="477"/>
      <c r="RP37" s="477"/>
      <c r="RQ37" s="477"/>
      <c r="RR37" s="477"/>
      <c r="RS37" s="477"/>
      <c r="RT37" s="477"/>
      <c r="RU37" s="477"/>
      <c r="RV37" s="477"/>
      <c r="RW37" s="477"/>
      <c r="RX37" s="477"/>
      <c r="RY37" s="477"/>
      <c r="RZ37" s="477"/>
      <c r="SA37" s="477"/>
      <c r="SB37" s="477"/>
      <c r="SC37" s="477"/>
      <c r="SD37" s="477"/>
      <c r="SE37" s="477"/>
      <c r="SF37" s="477"/>
      <c r="SG37" s="477"/>
      <c r="SH37" s="477"/>
      <c r="SI37" s="477"/>
      <c r="SJ37" s="477"/>
      <c r="SK37" s="477"/>
      <c r="SL37" s="477"/>
      <c r="SM37" s="477"/>
      <c r="SN37" s="477"/>
      <c r="SO37" s="477"/>
      <c r="SP37" s="477"/>
      <c r="SQ37" s="477"/>
      <c r="SR37" s="477"/>
      <c r="SS37" s="477"/>
      <c r="ST37" s="477"/>
      <c r="SU37" s="477"/>
      <c r="SV37" s="477"/>
      <c r="SW37" s="477"/>
      <c r="SX37" s="477"/>
      <c r="SY37" s="477"/>
      <c r="SZ37" s="477"/>
      <c r="TA37" s="477"/>
      <c r="TB37" s="477"/>
      <c r="TC37" s="477"/>
      <c r="TD37" s="477"/>
      <c r="TE37" s="477"/>
      <c r="TF37" s="477"/>
      <c r="TG37" s="477"/>
      <c r="TH37" s="477"/>
      <c r="TI37" s="477"/>
      <c r="TJ37" s="477"/>
      <c r="TK37" s="477"/>
      <c r="TL37" s="477"/>
      <c r="TM37" s="477"/>
      <c r="TN37" s="477"/>
      <c r="TO37" s="477"/>
      <c r="TP37" s="477"/>
      <c r="TQ37" s="477"/>
      <c r="TR37" s="477"/>
      <c r="TS37" s="477"/>
      <c r="TT37" s="477"/>
      <c r="TU37" s="477"/>
      <c r="TV37" s="477"/>
      <c r="TW37" s="477"/>
      <c r="TX37" s="477"/>
      <c r="TY37" s="477"/>
      <c r="TZ37" s="477"/>
      <c r="UA37" s="477"/>
      <c r="UB37" s="477"/>
      <c r="UC37" s="477"/>
      <c r="UD37" s="477"/>
      <c r="UE37" s="477"/>
      <c r="UF37" s="477"/>
      <c r="UG37" s="477"/>
      <c r="UH37" s="477"/>
      <c r="UI37" s="477"/>
      <c r="UJ37" s="477"/>
      <c r="UK37" s="477"/>
      <c r="UL37" s="477"/>
      <c r="UM37" s="477"/>
      <c r="UN37" s="477"/>
      <c r="UO37" s="477"/>
      <c r="UP37" s="477"/>
      <c r="UQ37" s="477"/>
      <c r="UR37" s="477"/>
      <c r="US37" s="477"/>
      <c r="UT37" s="477"/>
      <c r="UU37" s="477"/>
      <c r="UV37" s="477"/>
      <c r="UW37" s="477"/>
      <c r="UX37" s="477"/>
      <c r="UY37" s="477"/>
      <c r="UZ37" s="477"/>
      <c r="VA37" s="477"/>
      <c r="VB37" s="477"/>
      <c r="VC37" s="477"/>
      <c r="VD37" s="477"/>
      <c r="VE37" s="477"/>
      <c r="VF37" s="477"/>
      <c r="VG37" s="477"/>
      <c r="VH37" s="477"/>
      <c r="VI37" s="477"/>
      <c r="VJ37" s="477"/>
      <c r="VK37" s="477"/>
      <c r="VL37" s="477"/>
      <c r="VM37" s="477"/>
      <c r="VN37" s="477"/>
      <c r="VO37" s="477"/>
      <c r="VP37" s="477"/>
      <c r="VQ37" s="477"/>
      <c r="VR37" s="477"/>
      <c r="VS37" s="477"/>
      <c r="VT37" s="477"/>
      <c r="VU37" s="477"/>
      <c r="VV37" s="477"/>
      <c r="VW37" s="477"/>
      <c r="VX37" s="477"/>
      <c r="VY37" s="477"/>
      <c r="VZ37" s="477"/>
      <c r="WA37" s="477"/>
      <c r="WB37" s="477"/>
      <c r="WC37" s="477"/>
      <c r="WD37" s="477"/>
      <c r="WE37" s="477"/>
      <c r="WF37" s="477"/>
      <c r="WG37" s="477"/>
      <c r="WH37" s="477"/>
      <c r="WI37" s="477"/>
      <c r="WJ37" s="477"/>
      <c r="WK37" s="477"/>
      <c r="WL37" s="477"/>
      <c r="WM37" s="477"/>
      <c r="WN37" s="477"/>
      <c r="WO37" s="477"/>
      <c r="WP37" s="477"/>
      <c r="WQ37" s="477"/>
      <c r="WR37" s="477"/>
      <c r="WS37" s="477"/>
      <c r="WT37" s="477"/>
      <c r="WU37" s="477"/>
      <c r="WV37" s="477"/>
      <c r="WW37" s="477"/>
      <c r="WX37" s="477"/>
      <c r="WY37" s="477"/>
      <c r="WZ37" s="477"/>
      <c r="XA37" s="477"/>
      <c r="XB37" s="477"/>
      <c r="XC37" s="477"/>
      <c r="XD37" s="477"/>
      <c r="XE37" s="477"/>
      <c r="XF37" s="477"/>
      <c r="XG37" s="477"/>
      <c r="XH37" s="477"/>
      <c r="XI37" s="477"/>
      <c r="XJ37" s="477"/>
      <c r="XK37" s="477"/>
      <c r="XL37" s="477"/>
      <c r="XM37" s="477"/>
      <c r="XN37" s="477"/>
      <c r="XO37" s="477"/>
      <c r="XP37" s="477"/>
      <c r="XQ37" s="477"/>
      <c r="XR37" s="477"/>
      <c r="XS37" s="477"/>
      <c r="XT37" s="477"/>
      <c r="XU37" s="477"/>
      <c r="XV37" s="477"/>
      <c r="XW37" s="477"/>
      <c r="XX37" s="477"/>
      <c r="XY37" s="477"/>
      <c r="XZ37" s="477"/>
      <c r="YA37" s="477"/>
      <c r="YB37" s="477"/>
      <c r="YC37" s="477"/>
      <c r="YD37" s="477"/>
      <c r="YE37" s="477"/>
      <c r="YF37" s="477"/>
      <c r="YG37" s="477"/>
      <c r="YH37" s="477"/>
      <c r="YI37" s="477"/>
      <c r="YJ37" s="477"/>
      <c r="YK37" s="477"/>
      <c r="YL37" s="477"/>
      <c r="YM37" s="477"/>
      <c r="YN37" s="477"/>
      <c r="YO37" s="477"/>
      <c r="YP37" s="477"/>
      <c r="YQ37" s="477"/>
      <c r="YR37" s="477"/>
      <c r="YS37" s="477"/>
      <c r="YT37" s="477"/>
      <c r="YU37" s="477"/>
      <c r="YV37" s="477"/>
      <c r="YW37" s="477"/>
      <c r="YX37" s="477"/>
      <c r="YY37" s="477"/>
      <c r="YZ37" s="477"/>
      <c r="ZA37" s="477"/>
      <c r="ZB37" s="477"/>
      <c r="ZC37" s="477"/>
      <c r="ZD37" s="477"/>
      <c r="ZE37" s="477"/>
      <c r="ZF37" s="477"/>
      <c r="ZG37" s="477"/>
      <c r="ZH37" s="477"/>
      <c r="ZI37" s="477"/>
      <c r="ZJ37" s="477"/>
      <c r="ZK37" s="477"/>
      <c r="ZL37" s="477"/>
      <c r="ZM37" s="477"/>
      <c r="ZN37" s="477"/>
      <c r="ZO37" s="477"/>
      <c r="ZP37" s="477"/>
      <c r="ZQ37" s="477"/>
      <c r="ZR37" s="477"/>
      <c r="ZS37" s="477"/>
      <c r="ZT37" s="477"/>
      <c r="ZU37" s="477"/>
      <c r="ZV37" s="477"/>
      <c r="ZW37" s="477"/>
      <c r="ZX37" s="477"/>
      <c r="ZY37" s="477"/>
      <c r="ZZ37" s="477"/>
      <c r="AAA37" s="477"/>
      <c r="AAB37" s="477"/>
      <c r="AAC37" s="477"/>
      <c r="AAD37" s="477"/>
      <c r="AAE37" s="477"/>
      <c r="AAF37" s="477"/>
      <c r="AAG37" s="477"/>
      <c r="AAH37" s="477"/>
      <c r="AAI37" s="477"/>
      <c r="AAJ37" s="477"/>
      <c r="AAK37" s="477"/>
      <c r="AAL37" s="477"/>
      <c r="AAM37" s="477"/>
      <c r="AAN37" s="477"/>
      <c r="AAO37" s="477"/>
      <c r="AAP37" s="477"/>
      <c r="AAQ37" s="477"/>
      <c r="AAR37" s="477"/>
      <c r="AAS37" s="477"/>
      <c r="AAT37" s="477"/>
      <c r="AAU37" s="477"/>
      <c r="AAV37" s="477"/>
      <c r="AAW37" s="477"/>
      <c r="AAX37" s="477"/>
      <c r="AAY37" s="477"/>
      <c r="AAZ37" s="477"/>
      <c r="ABA37" s="477"/>
      <c r="ABB37" s="477"/>
      <c r="ABC37" s="477"/>
      <c r="ABD37" s="477"/>
      <c r="ABE37" s="477"/>
      <c r="ABF37" s="477"/>
      <c r="ABG37" s="477"/>
      <c r="ABH37" s="477"/>
      <c r="ABI37" s="477"/>
      <c r="ABJ37" s="477"/>
      <c r="ABK37" s="477"/>
      <c r="ABL37" s="477"/>
      <c r="ABM37" s="477"/>
      <c r="ABN37" s="477"/>
      <c r="ABO37" s="477"/>
      <c r="ABP37" s="477"/>
      <c r="ABQ37" s="477"/>
      <c r="ABR37" s="477"/>
      <c r="ABS37" s="477"/>
      <c r="ABT37" s="477"/>
      <c r="ABU37" s="477"/>
      <c r="ABV37" s="477"/>
      <c r="ABW37" s="477"/>
      <c r="ABX37" s="477"/>
      <c r="ABY37" s="477"/>
      <c r="ABZ37" s="477"/>
      <c r="ACA37" s="477"/>
      <c r="ACB37" s="477"/>
      <c r="ACC37" s="477"/>
      <c r="ACD37" s="477"/>
      <c r="ACE37" s="477"/>
      <c r="ACF37" s="477"/>
      <c r="ACG37" s="477"/>
      <c r="ACH37" s="477"/>
      <c r="ACI37" s="477"/>
      <c r="ACJ37" s="477"/>
      <c r="ACK37" s="477"/>
      <c r="ACL37" s="477"/>
      <c r="ACM37" s="477"/>
      <c r="ACN37" s="477"/>
      <c r="ACO37" s="477"/>
      <c r="ACP37" s="477"/>
      <c r="ACQ37" s="477"/>
      <c r="ACR37" s="477"/>
      <c r="ACS37" s="477"/>
      <c r="ACT37" s="477"/>
      <c r="ACU37" s="477"/>
      <c r="ACV37" s="477"/>
      <c r="ACW37" s="477"/>
      <c r="ACX37" s="477"/>
      <c r="ACY37" s="477"/>
      <c r="ACZ37" s="477"/>
      <c r="ADA37" s="477"/>
      <c r="ADB37" s="477"/>
      <c r="ADC37" s="477"/>
      <c r="ADD37" s="477"/>
      <c r="ADE37" s="477"/>
      <c r="ADF37" s="477"/>
      <c r="ADG37" s="477"/>
      <c r="ADH37" s="477"/>
      <c r="ADI37" s="477"/>
      <c r="ADJ37" s="477"/>
      <c r="ADK37" s="477"/>
      <c r="ADL37" s="477"/>
      <c r="ADM37" s="477"/>
      <c r="ADN37" s="477"/>
      <c r="ADO37" s="477"/>
      <c r="ADP37" s="477"/>
      <c r="ADQ37" s="477"/>
      <c r="ADR37" s="477"/>
      <c r="ADS37" s="477"/>
      <c r="ADT37" s="477"/>
      <c r="ADU37" s="477"/>
      <c r="ADV37" s="477"/>
      <c r="ADW37" s="477"/>
      <c r="ADX37" s="477"/>
      <c r="ADY37" s="477"/>
      <c r="ADZ37" s="477"/>
      <c r="AEA37" s="477"/>
      <c r="AEB37" s="477"/>
      <c r="AEC37" s="477"/>
      <c r="AED37" s="477"/>
      <c r="AEE37" s="477"/>
      <c r="AEF37" s="477"/>
      <c r="AEG37" s="477"/>
      <c r="AEH37" s="477"/>
      <c r="AEI37" s="477"/>
      <c r="AEJ37" s="477"/>
      <c r="AEK37" s="477"/>
      <c r="AEL37" s="477"/>
      <c r="AEM37" s="477"/>
      <c r="AEN37" s="477"/>
      <c r="AEO37" s="477"/>
      <c r="AEP37" s="477"/>
      <c r="AEQ37" s="477"/>
      <c r="AER37" s="477"/>
      <c r="AES37" s="477"/>
      <c r="AET37" s="477"/>
      <c r="AEU37" s="477"/>
      <c r="AEV37" s="477"/>
      <c r="AEW37" s="477"/>
      <c r="AEX37" s="477"/>
      <c r="AEY37" s="477"/>
      <c r="AEZ37" s="477"/>
      <c r="AFA37" s="477"/>
      <c r="AFB37" s="477"/>
      <c r="AFC37" s="477"/>
      <c r="AFD37" s="477"/>
      <c r="AFE37" s="477"/>
      <c r="AFF37" s="477"/>
      <c r="AFG37" s="477"/>
      <c r="AFH37" s="477"/>
      <c r="AFI37" s="477"/>
      <c r="AFJ37" s="477"/>
      <c r="AFK37" s="477"/>
      <c r="AFL37" s="477"/>
      <c r="AFM37" s="477"/>
      <c r="AFN37" s="477"/>
      <c r="AFO37" s="477"/>
      <c r="AFP37" s="477"/>
      <c r="AFQ37" s="477"/>
      <c r="AFR37" s="477"/>
      <c r="AFS37" s="477"/>
      <c r="AFT37" s="477"/>
      <c r="AFU37" s="477"/>
      <c r="AFV37" s="477"/>
      <c r="AFW37" s="477"/>
      <c r="AFX37" s="477"/>
      <c r="AFY37" s="477"/>
      <c r="AFZ37" s="477"/>
      <c r="AGA37" s="477"/>
      <c r="AGB37" s="477"/>
      <c r="AGC37" s="477"/>
      <c r="AGD37" s="477"/>
      <c r="AGE37" s="477"/>
      <c r="AGF37" s="477"/>
      <c r="AGG37" s="477"/>
      <c r="AGH37" s="477"/>
      <c r="AGI37" s="477"/>
      <c r="AGJ37" s="477"/>
      <c r="AGK37" s="477"/>
      <c r="AGL37" s="477"/>
      <c r="AGM37" s="477"/>
      <c r="AGN37" s="477"/>
      <c r="AGO37" s="477"/>
      <c r="AGP37" s="477"/>
      <c r="AGQ37" s="477"/>
      <c r="AGR37" s="477"/>
      <c r="AGS37" s="477"/>
      <c r="AGT37" s="477"/>
      <c r="AGU37" s="477"/>
      <c r="AGV37" s="477"/>
      <c r="AGW37" s="477"/>
      <c r="AGX37" s="477"/>
      <c r="AGY37" s="477"/>
      <c r="AGZ37" s="477"/>
      <c r="AHA37" s="477"/>
      <c r="AHB37" s="477"/>
      <c r="AHC37" s="477"/>
      <c r="AHD37" s="477"/>
      <c r="AHE37" s="477"/>
      <c r="AHF37" s="477"/>
      <c r="AHG37" s="477"/>
      <c r="AHH37" s="477"/>
      <c r="AHI37" s="477"/>
      <c r="AHJ37" s="477"/>
      <c r="AHK37" s="477"/>
      <c r="AHL37" s="477"/>
      <c r="AHM37" s="477"/>
      <c r="AHN37" s="477"/>
      <c r="AHO37" s="477"/>
      <c r="AHP37" s="477"/>
      <c r="AHQ37" s="477"/>
      <c r="AHR37" s="477"/>
      <c r="AHS37" s="477"/>
      <c r="AHT37" s="477"/>
      <c r="AHU37" s="477"/>
      <c r="AHV37" s="477"/>
      <c r="AHW37" s="477"/>
      <c r="AHX37" s="477"/>
      <c r="AHY37" s="477"/>
      <c r="AHZ37" s="477"/>
      <c r="AIA37" s="477"/>
      <c r="AIB37" s="477"/>
      <c r="AIC37" s="477"/>
      <c r="AID37" s="477"/>
      <c r="AIE37" s="477"/>
      <c r="AIF37" s="477"/>
      <c r="AIG37" s="477"/>
      <c r="AIH37" s="477"/>
      <c r="AII37" s="477"/>
      <c r="AIJ37" s="477"/>
      <c r="AIK37" s="477"/>
      <c r="AIL37" s="477"/>
      <c r="AIM37" s="477"/>
      <c r="AIN37" s="477"/>
      <c r="AIO37" s="477"/>
      <c r="AIP37" s="477"/>
      <c r="AIQ37" s="477"/>
      <c r="AIR37" s="477"/>
      <c r="AIS37" s="477"/>
      <c r="AIT37" s="477"/>
      <c r="AIU37" s="477"/>
      <c r="AIV37" s="477"/>
      <c r="AIW37" s="477"/>
      <c r="AIX37" s="477"/>
      <c r="AIY37" s="477"/>
      <c r="AIZ37" s="477"/>
      <c r="AJA37" s="477"/>
      <c r="AJB37" s="477"/>
      <c r="AJC37" s="477"/>
      <c r="AJD37" s="477"/>
      <c r="AJE37" s="477"/>
      <c r="AJF37" s="477"/>
      <c r="AJG37" s="477"/>
      <c r="AJH37" s="477"/>
      <c r="AJI37" s="477"/>
      <c r="AJJ37" s="477"/>
      <c r="AJK37" s="477"/>
      <c r="AJL37" s="477"/>
      <c r="AJM37" s="477"/>
      <c r="AJN37" s="477"/>
      <c r="AJO37" s="477"/>
      <c r="AJP37" s="477"/>
      <c r="AJQ37" s="477"/>
      <c r="AJR37" s="477"/>
      <c r="AJS37" s="477"/>
      <c r="AJT37" s="477"/>
      <c r="AJU37" s="477"/>
      <c r="AJV37" s="477"/>
      <c r="AJW37" s="477"/>
      <c r="AJX37" s="477"/>
      <c r="AJY37" s="477"/>
      <c r="AJZ37" s="477"/>
      <c r="AKA37" s="477"/>
      <c r="AKB37" s="477"/>
      <c r="AKC37" s="477"/>
      <c r="AKD37" s="477"/>
      <c r="AKE37" s="477"/>
      <c r="AKF37" s="477"/>
      <c r="AKG37" s="477"/>
      <c r="AKH37" s="477"/>
      <c r="AKI37" s="477"/>
      <c r="AKJ37" s="477"/>
      <c r="AKK37" s="477"/>
      <c r="AKL37" s="477"/>
      <c r="AKM37" s="477"/>
      <c r="AKN37" s="477"/>
      <c r="AKO37" s="477"/>
      <c r="AKP37" s="477"/>
      <c r="AKQ37" s="477"/>
      <c r="AKR37" s="477"/>
      <c r="AKS37" s="477"/>
      <c r="AKT37" s="477"/>
      <c r="AKU37" s="477"/>
      <c r="AKV37" s="477"/>
      <c r="AKW37" s="477"/>
      <c r="AKX37" s="477"/>
      <c r="AKY37" s="477"/>
      <c r="AKZ37" s="477"/>
      <c r="ALA37" s="477"/>
      <c r="ALB37" s="477"/>
      <c r="ALC37" s="477"/>
      <c r="ALD37" s="477"/>
      <c r="ALE37" s="477"/>
      <c r="ALF37" s="477"/>
      <c r="ALG37" s="477"/>
      <c r="ALH37" s="477"/>
      <c r="ALI37" s="477"/>
      <c r="ALJ37" s="477"/>
      <c r="ALK37" s="477"/>
      <c r="ALL37" s="477"/>
      <c r="ALM37" s="477"/>
      <c r="ALN37" s="477"/>
      <c r="ALO37" s="477"/>
      <c r="ALP37" s="477"/>
      <c r="ALQ37" s="477"/>
      <c r="ALR37" s="477"/>
      <c r="ALS37" s="477"/>
      <c r="ALT37" s="477"/>
      <c r="ALU37" s="477"/>
      <c r="ALV37" s="477"/>
      <c r="ALW37" s="477"/>
      <c r="ALX37" s="477"/>
      <c r="ALY37" s="477"/>
      <c r="ALZ37" s="477"/>
      <c r="AMA37" s="477"/>
      <c r="AMB37" s="477"/>
      <c r="AMC37" s="477"/>
      <c r="AMD37" s="477"/>
      <c r="AME37" s="477"/>
      <c r="AMF37" s="477"/>
      <c r="AMG37" s="477"/>
      <c r="AMH37" s="477"/>
      <c r="AMI37" s="477"/>
      <c r="AMJ37" s="477"/>
      <c r="AMK37" s="477"/>
      <c r="AML37" s="477"/>
      <c r="AMM37" s="477"/>
      <c r="AMN37" s="477"/>
      <c r="AMO37" s="477"/>
      <c r="AMP37" s="477"/>
      <c r="AMQ37" s="477"/>
      <c r="AMR37" s="477"/>
      <c r="AMS37" s="477"/>
      <c r="AMT37" s="477"/>
      <c r="AMU37" s="477"/>
      <c r="AMV37" s="477"/>
      <c r="AMW37" s="477"/>
      <c r="AMX37" s="477"/>
      <c r="AMY37" s="477"/>
      <c r="AMZ37" s="477"/>
      <c r="ANA37" s="477"/>
      <c r="ANB37" s="477"/>
      <c r="ANC37" s="477"/>
      <c r="AND37" s="477"/>
      <c r="ANE37" s="477"/>
      <c r="ANF37" s="477"/>
      <c r="ANG37" s="477"/>
      <c r="ANH37" s="477"/>
      <c r="ANI37" s="477"/>
      <c r="ANJ37" s="477"/>
      <c r="ANK37" s="477"/>
      <c r="ANL37" s="477"/>
      <c r="ANM37" s="477"/>
      <c r="ANN37" s="477"/>
      <c r="ANO37" s="477"/>
      <c r="ANP37" s="477"/>
      <c r="ANQ37" s="477"/>
      <c r="ANR37" s="477"/>
      <c r="ANS37" s="477"/>
      <c r="ANT37" s="477"/>
      <c r="ANU37" s="477"/>
      <c r="ANV37" s="477"/>
      <c r="ANW37" s="477"/>
      <c r="ANX37" s="477"/>
      <c r="ANY37" s="477"/>
      <c r="ANZ37" s="477"/>
      <c r="AOA37" s="477"/>
      <c r="AOB37" s="477"/>
      <c r="AOC37" s="477"/>
      <c r="AOD37" s="477"/>
      <c r="AOE37" s="477"/>
      <c r="AOF37" s="477"/>
      <c r="AOG37" s="477"/>
      <c r="AOH37" s="477"/>
      <c r="AOI37" s="477"/>
      <c r="AOJ37" s="477"/>
      <c r="AOK37" s="477"/>
      <c r="AOL37" s="477"/>
      <c r="AOM37" s="477"/>
      <c r="AON37" s="477"/>
      <c r="AOO37" s="477"/>
      <c r="AOP37" s="477"/>
      <c r="AOQ37" s="477"/>
      <c r="AOR37" s="477"/>
      <c r="AOS37" s="477"/>
      <c r="AOT37" s="477"/>
      <c r="AOU37" s="477"/>
      <c r="AOV37" s="477"/>
      <c r="AOW37" s="477"/>
      <c r="AOX37" s="477"/>
      <c r="AOY37" s="477"/>
      <c r="AOZ37" s="477"/>
      <c r="APA37" s="477"/>
      <c r="APB37" s="477"/>
      <c r="APC37" s="477"/>
      <c r="APD37" s="477"/>
      <c r="APE37" s="477"/>
      <c r="APF37" s="477"/>
      <c r="APG37" s="477"/>
      <c r="APH37" s="477"/>
      <c r="API37" s="477"/>
      <c r="APJ37" s="477"/>
      <c r="APK37" s="477"/>
      <c r="APL37" s="477"/>
      <c r="APM37" s="477"/>
      <c r="APN37" s="477"/>
      <c r="APO37" s="477"/>
      <c r="APP37" s="477"/>
      <c r="APQ37" s="477"/>
      <c r="APR37" s="477"/>
      <c r="APS37" s="477"/>
      <c r="APT37" s="477"/>
      <c r="APU37" s="477"/>
      <c r="APV37" s="477"/>
      <c r="APW37" s="477"/>
      <c r="APX37" s="477"/>
      <c r="APY37" s="477"/>
      <c r="APZ37" s="477"/>
      <c r="AQA37" s="477"/>
      <c r="AQB37" s="477"/>
      <c r="AQC37" s="477"/>
      <c r="AQD37" s="477"/>
      <c r="AQE37" s="477"/>
      <c r="AQF37" s="477"/>
      <c r="AQG37" s="477"/>
      <c r="AQH37" s="477"/>
      <c r="AQI37" s="477"/>
      <c r="AQJ37" s="477"/>
      <c r="AQK37" s="477"/>
      <c r="AQL37" s="477"/>
      <c r="AQM37" s="477"/>
      <c r="AQN37" s="477"/>
      <c r="AQO37" s="477"/>
      <c r="AQP37" s="477"/>
      <c r="AQQ37" s="477"/>
      <c r="AQR37" s="477"/>
      <c r="AQS37" s="477"/>
      <c r="AQT37" s="477"/>
      <c r="AQU37" s="477"/>
      <c r="AQV37" s="477"/>
      <c r="AQW37" s="477"/>
      <c r="AQX37" s="477"/>
      <c r="AQY37" s="477"/>
      <c r="AQZ37" s="477"/>
      <c r="ARA37" s="477"/>
      <c r="ARB37" s="477"/>
      <c r="ARC37" s="477"/>
      <c r="ARD37" s="477"/>
      <c r="ARE37" s="477"/>
      <c r="ARF37" s="477"/>
      <c r="ARG37" s="477"/>
      <c r="ARH37" s="477"/>
      <c r="ARI37" s="477"/>
      <c r="ARJ37" s="477"/>
      <c r="ARK37" s="477"/>
      <c r="ARL37" s="477"/>
      <c r="ARM37" s="477"/>
      <c r="ARN37" s="477"/>
      <c r="ARO37" s="477"/>
      <c r="ARP37" s="477"/>
      <c r="ARQ37" s="477"/>
      <c r="ARR37" s="477"/>
      <c r="ARS37" s="477"/>
      <c r="ART37" s="477"/>
      <c r="ARU37" s="477"/>
      <c r="ARV37" s="477"/>
      <c r="ARW37" s="477"/>
      <c r="ARX37" s="477"/>
      <c r="ARY37" s="477"/>
      <c r="ARZ37" s="477"/>
      <c r="ASA37" s="477"/>
      <c r="ASB37" s="477"/>
      <c r="ASC37" s="477"/>
      <c r="ASD37" s="477"/>
      <c r="ASE37" s="477"/>
      <c r="ASF37" s="477"/>
      <c r="ASG37" s="477"/>
      <c r="ASH37" s="477"/>
      <c r="ASI37" s="477"/>
      <c r="ASJ37" s="477"/>
      <c r="ASK37" s="477"/>
      <c r="ASL37" s="477"/>
      <c r="ASM37" s="477"/>
      <c r="ASN37" s="477"/>
      <c r="ASO37" s="477"/>
      <c r="ASP37" s="477"/>
      <c r="ASQ37" s="477"/>
      <c r="ASR37" s="477"/>
      <c r="ASS37" s="477"/>
      <c r="AST37" s="477"/>
      <c r="ASU37" s="477"/>
      <c r="ASV37" s="477"/>
      <c r="ASW37" s="477"/>
      <c r="ASX37" s="477"/>
      <c r="ASY37" s="477"/>
      <c r="ASZ37" s="477"/>
      <c r="ATA37" s="477"/>
      <c r="ATB37" s="477"/>
      <c r="ATC37" s="477"/>
      <c r="ATD37" s="477"/>
      <c r="ATE37" s="477"/>
      <c r="ATF37" s="477"/>
      <c r="ATG37" s="477"/>
      <c r="ATH37" s="477"/>
      <c r="ATI37" s="477"/>
      <c r="ATJ37" s="477"/>
      <c r="ATK37" s="477"/>
      <c r="ATL37" s="477"/>
      <c r="ATM37" s="477"/>
      <c r="ATN37" s="477"/>
      <c r="ATO37" s="477"/>
      <c r="ATP37" s="477"/>
      <c r="ATQ37" s="477"/>
      <c r="ATR37" s="477"/>
      <c r="ATS37" s="477"/>
      <c r="ATT37" s="477"/>
      <c r="ATU37" s="477"/>
      <c r="ATV37" s="477"/>
      <c r="ATW37" s="477"/>
      <c r="ATX37" s="477"/>
      <c r="ATY37" s="477"/>
      <c r="ATZ37" s="477"/>
      <c r="AUA37" s="477"/>
      <c r="AUB37" s="477"/>
      <c r="AUC37" s="477"/>
      <c r="AUD37" s="477"/>
      <c r="AUE37" s="477"/>
      <c r="AUF37" s="477"/>
      <c r="AUG37" s="477"/>
      <c r="AUH37" s="477"/>
      <c r="AUI37" s="477"/>
      <c r="AUJ37" s="477"/>
      <c r="AUK37" s="477"/>
      <c r="AUL37" s="477"/>
      <c r="AUM37" s="477"/>
      <c r="AUN37" s="477"/>
      <c r="AUO37" s="477"/>
      <c r="AUP37" s="477"/>
      <c r="AUQ37" s="477"/>
      <c r="AUR37" s="477"/>
      <c r="AUS37" s="477"/>
      <c r="AUT37" s="477"/>
      <c r="AUU37" s="477"/>
      <c r="AUV37" s="477"/>
      <c r="AUW37" s="477"/>
      <c r="AUX37" s="477"/>
      <c r="AUY37" s="477"/>
      <c r="AUZ37" s="477"/>
      <c r="AVA37" s="477"/>
      <c r="AVB37" s="477"/>
      <c r="AVC37" s="477"/>
      <c r="AVD37" s="477"/>
      <c r="AVE37" s="477"/>
      <c r="AVF37" s="477"/>
      <c r="AVG37" s="477"/>
      <c r="AVH37" s="477"/>
      <c r="AVI37" s="477"/>
      <c r="AVJ37" s="477"/>
      <c r="AVK37" s="477"/>
      <c r="AVL37" s="477"/>
      <c r="AVM37" s="477"/>
      <c r="AVN37" s="477"/>
      <c r="AVO37" s="477"/>
      <c r="AVP37" s="477"/>
      <c r="AVQ37" s="477"/>
      <c r="AVR37" s="477"/>
      <c r="AVS37" s="477"/>
      <c r="AVT37" s="477"/>
      <c r="AVU37" s="477"/>
      <c r="AVV37" s="477"/>
      <c r="AVW37" s="477"/>
      <c r="AVX37" s="477"/>
      <c r="AVY37" s="477"/>
      <c r="AVZ37" s="477"/>
      <c r="AWA37" s="477"/>
      <c r="AWB37" s="477"/>
      <c r="AWC37" s="477"/>
      <c r="AWD37" s="477"/>
      <c r="AWE37" s="477"/>
      <c r="AWF37" s="477"/>
      <c r="AWG37" s="477"/>
      <c r="AWH37" s="477"/>
      <c r="AWI37" s="477"/>
      <c r="AWJ37" s="477"/>
      <c r="AWK37" s="477"/>
      <c r="AWL37" s="477"/>
      <c r="AWM37" s="477"/>
      <c r="AWN37" s="477"/>
      <c r="AWO37" s="477"/>
      <c r="AWP37" s="477"/>
      <c r="AWQ37" s="477"/>
      <c r="AWR37" s="477"/>
      <c r="AWS37" s="477"/>
      <c r="AWT37" s="477"/>
      <c r="AWU37" s="477"/>
      <c r="AWV37" s="477"/>
      <c r="AWW37" s="477"/>
      <c r="AWX37" s="477"/>
      <c r="AWY37" s="477"/>
      <c r="AWZ37" s="477"/>
      <c r="AXA37" s="477"/>
      <c r="AXB37" s="477"/>
      <c r="AXC37" s="477"/>
      <c r="AXD37" s="477"/>
      <c r="AXE37" s="477"/>
      <c r="AXF37" s="477"/>
      <c r="AXG37" s="477"/>
      <c r="AXH37" s="477"/>
      <c r="AXI37" s="477"/>
      <c r="AXJ37" s="477"/>
      <c r="AXK37" s="477"/>
      <c r="AXL37" s="477"/>
      <c r="AXM37" s="477"/>
      <c r="AXN37" s="477"/>
      <c r="AXO37" s="477"/>
      <c r="AXP37" s="477"/>
      <c r="AXQ37" s="477"/>
      <c r="AXR37" s="477"/>
      <c r="AXS37" s="477"/>
      <c r="AXT37" s="477"/>
      <c r="AXU37" s="477"/>
      <c r="AXV37" s="477"/>
      <c r="AXW37" s="477"/>
      <c r="AXX37" s="477"/>
      <c r="AXY37" s="477"/>
      <c r="AXZ37" s="477"/>
      <c r="AYA37" s="477"/>
      <c r="AYB37" s="477"/>
      <c r="AYC37" s="477"/>
      <c r="AYD37" s="477"/>
      <c r="AYE37" s="477"/>
      <c r="AYF37" s="477"/>
      <c r="AYG37" s="477"/>
      <c r="AYH37" s="477"/>
      <c r="AYI37" s="477"/>
      <c r="AYJ37" s="477"/>
      <c r="AYK37" s="477"/>
      <c r="AYL37" s="477"/>
      <c r="AYM37" s="477"/>
      <c r="AYN37" s="477"/>
      <c r="AYO37" s="477"/>
      <c r="AYP37" s="477"/>
      <c r="AYQ37" s="477"/>
      <c r="AYR37" s="477"/>
      <c r="AYS37" s="477"/>
      <c r="AYT37" s="477"/>
      <c r="AYU37" s="477"/>
      <c r="AYV37" s="477"/>
      <c r="AYW37" s="477"/>
      <c r="AYX37" s="477"/>
      <c r="AYY37" s="477"/>
      <c r="AYZ37" s="477"/>
      <c r="AZA37" s="477"/>
      <c r="AZB37" s="477"/>
      <c r="AZC37" s="477"/>
      <c r="AZD37" s="477"/>
      <c r="AZE37" s="477"/>
      <c r="AZF37" s="477"/>
      <c r="AZG37" s="477"/>
      <c r="AZH37" s="477"/>
      <c r="AZI37" s="477"/>
      <c r="AZJ37" s="477"/>
      <c r="AZK37" s="477"/>
      <c r="AZL37" s="477"/>
      <c r="AZM37" s="477"/>
      <c r="AZN37" s="477"/>
      <c r="AZO37" s="477"/>
      <c r="AZP37" s="477"/>
      <c r="AZQ37" s="477"/>
      <c r="AZR37" s="477"/>
      <c r="AZS37" s="477"/>
      <c r="AZT37" s="477"/>
      <c r="AZU37" s="477"/>
      <c r="AZV37" s="477"/>
      <c r="AZW37" s="477"/>
      <c r="AZX37" s="477"/>
      <c r="AZY37" s="477"/>
      <c r="AZZ37" s="477"/>
      <c r="BAA37" s="477"/>
      <c r="BAB37" s="477"/>
      <c r="BAC37" s="477"/>
      <c r="BAD37" s="477"/>
      <c r="BAE37" s="477"/>
      <c r="BAF37" s="477"/>
      <c r="BAG37" s="477"/>
      <c r="BAH37" s="477"/>
      <c r="BAI37" s="477"/>
      <c r="BAJ37" s="477"/>
      <c r="BAK37" s="477"/>
      <c r="BAL37" s="477"/>
      <c r="BAM37" s="477"/>
      <c r="BAN37" s="477"/>
      <c r="BAO37" s="477"/>
      <c r="BAP37" s="477"/>
      <c r="BAQ37" s="477"/>
      <c r="BAR37" s="477"/>
      <c r="BAS37" s="477"/>
      <c r="BAT37" s="477"/>
      <c r="BAU37" s="477"/>
      <c r="BAV37" s="477"/>
      <c r="BAW37" s="477"/>
      <c r="BAX37" s="477"/>
      <c r="BAY37" s="477"/>
      <c r="BAZ37" s="477"/>
      <c r="BBA37" s="477"/>
      <c r="BBB37" s="477"/>
      <c r="BBC37" s="477"/>
      <c r="BBD37" s="477"/>
      <c r="BBE37" s="477"/>
      <c r="BBF37" s="477"/>
      <c r="BBG37" s="477"/>
      <c r="BBH37" s="477"/>
      <c r="BBI37" s="477"/>
      <c r="BBJ37" s="477"/>
      <c r="BBK37" s="477"/>
      <c r="BBL37" s="477"/>
      <c r="BBM37" s="477"/>
      <c r="BBN37" s="477"/>
      <c r="BBO37" s="477"/>
      <c r="BBP37" s="477"/>
      <c r="BBQ37" s="477"/>
      <c r="BBR37" s="477"/>
      <c r="BBS37" s="477"/>
      <c r="BBT37" s="477"/>
      <c r="BBU37" s="477"/>
      <c r="BBV37" s="477"/>
      <c r="BBW37" s="477"/>
      <c r="BBX37" s="477"/>
      <c r="BBY37" s="477"/>
      <c r="BBZ37" s="477"/>
      <c r="BCA37" s="477"/>
      <c r="BCB37" s="477"/>
      <c r="BCC37" s="477"/>
      <c r="BCD37" s="477"/>
      <c r="BCE37" s="477"/>
      <c r="BCF37" s="477"/>
      <c r="BCG37" s="477"/>
      <c r="BCH37" s="477"/>
      <c r="BCI37" s="477"/>
      <c r="BCJ37" s="477"/>
      <c r="BCK37" s="477"/>
      <c r="BCL37" s="477"/>
      <c r="BCM37" s="477"/>
      <c r="BCN37" s="477"/>
      <c r="BCO37" s="477"/>
      <c r="BCP37" s="477"/>
      <c r="BCQ37" s="477"/>
      <c r="BCR37" s="477"/>
      <c r="BCS37" s="477"/>
      <c r="BCT37" s="477"/>
      <c r="BCU37" s="477"/>
      <c r="BCV37" s="477"/>
      <c r="BCW37" s="477"/>
      <c r="BCX37" s="477"/>
      <c r="BCY37" s="477"/>
      <c r="BCZ37" s="477"/>
      <c r="BDA37" s="477"/>
      <c r="BDB37" s="477"/>
      <c r="BDC37" s="477"/>
      <c r="BDD37" s="477"/>
      <c r="BDE37" s="477"/>
      <c r="BDF37" s="477"/>
      <c r="BDG37" s="477"/>
      <c r="BDH37" s="477"/>
      <c r="BDI37" s="477"/>
      <c r="BDJ37" s="477"/>
      <c r="BDK37" s="477"/>
      <c r="BDL37" s="477"/>
      <c r="BDM37" s="477"/>
      <c r="BDN37" s="477"/>
      <c r="BDO37" s="477"/>
      <c r="BDP37" s="477"/>
      <c r="BDQ37" s="477"/>
      <c r="BDR37" s="477"/>
      <c r="BDS37" s="477"/>
      <c r="BDT37" s="477"/>
      <c r="BDU37" s="477"/>
      <c r="BDV37" s="477"/>
      <c r="BDW37" s="477"/>
      <c r="BDX37" s="477"/>
      <c r="BDY37" s="477"/>
      <c r="BDZ37" s="477"/>
      <c r="BEA37" s="477"/>
      <c r="BEB37" s="477"/>
      <c r="BEC37" s="477"/>
      <c r="BED37" s="477"/>
      <c r="BEE37" s="477"/>
      <c r="BEF37" s="477"/>
      <c r="BEG37" s="477"/>
      <c r="BEH37" s="477"/>
      <c r="BEI37" s="477"/>
      <c r="BEJ37" s="477"/>
      <c r="BEK37" s="477"/>
      <c r="BEL37" s="477"/>
      <c r="BEM37" s="477"/>
      <c r="BEN37" s="477"/>
      <c r="BEO37" s="477"/>
      <c r="BEP37" s="477"/>
      <c r="BEQ37" s="477"/>
      <c r="BER37" s="477"/>
      <c r="BES37" s="477"/>
      <c r="BET37" s="477"/>
      <c r="BEU37" s="477"/>
      <c r="BEV37" s="477"/>
      <c r="BEW37" s="477"/>
      <c r="BEX37" s="477"/>
      <c r="BEY37" s="477"/>
      <c r="BEZ37" s="477"/>
      <c r="BFA37" s="477"/>
      <c r="BFB37" s="477"/>
      <c r="BFC37" s="477"/>
      <c r="BFD37" s="477"/>
      <c r="BFE37" s="477"/>
      <c r="BFF37" s="477"/>
      <c r="BFG37" s="477"/>
      <c r="BFH37" s="477"/>
      <c r="BFI37" s="477"/>
      <c r="BFJ37" s="477"/>
      <c r="BFK37" s="477"/>
      <c r="BFL37" s="477"/>
      <c r="BFM37" s="477"/>
      <c r="BFN37" s="477"/>
      <c r="BFO37" s="477"/>
      <c r="BFP37" s="477"/>
      <c r="BFQ37" s="477"/>
      <c r="BFR37" s="477"/>
      <c r="BFS37" s="477"/>
      <c r="BFT37" s="477"/>
      <c r="BFU37" s="477"/>
      <c r="BFV37" s="477"/>
      <c r="BFW37" s="477"/>
      <c r="BFX37" s="477"/>
      <c r="BFY37" s="477"/>
      <c r="BFZ37" s="477"/>
      <c r="BGA37" s="477"/>
      <c r="BGB37" s="477"/>
      <c r="BGC37" s="477"/>
      <c r="BGD37" s="477"/>
      <c r="BGE37" s="477"/>
      <c r="BGF37" s="477"/>
      <c r="BGG37" s="477"/>
      <c r="BGH37" s="477"/>
      <c r="BGI37" s="477"/>
      <c r="BGJ37" s="477"/>
      <c r="BGK37" s="477"/>
      <c r="BGL37" s="477"/>
      <c r="BGM37" s="477"/>
      <c r="BGN37" s="477"/>
      <c r="BGO37" s="477"/>
      <c r="BGP37" s="477"/>
      <c r="BGQ37" s="477"/>
      <c r="BGR37" s="477"/>
      <c r="BGS37" s="477"/>
      <c r="BGT37" s="477"/>
      <c r="BGU37" s="477"/>
      <c r="BGV37" s="477"/>
      <c r="BGW37" s="477"/>
      <c r="BGX37" s="477"/>
      <c r="BGY37" s="477"/>
      <c r="BGZ37" s="477"/>
      <c r="BHA37" s="477"/>
      <c r="BHB37" s="477"/>
      <c r="BHC37" s="477"/>
      <c r="BHD37" s="477"/>
      <c r="BHE37" s="477"/>
      <c r="BHF37" s="477"/>
      <c r="BHG37" s="477"/>
      <c r="BHH37" s="477"/>
      <c r="BHI37" s="477"/>
      <c r="BHJ37" s="477"/>
      <c r="BHK37" s="477"/>
      <c r="BHL37" s="477"/>
      <c r="BHM37" s="477"/>
      <c r="BHN37" s="477"/>
      <c r="BHO37" s="477"/>
      <c r="BHP37" s="477"/>
      <c r="BHQ37" s="477"/>
      <c r="BHR37" s="477"/>
      <c r="BHS37" s="477"/>
      <c r="BHT37" s="477"/>
      <c r="BHU37" s="477"/>
      <c r="BHV37" s="477"/>
      <c r="BHW37" s="477"/>
      <c r="BHX37" s="477"/>
      <c r="BHY37" s="477"/>
      <c r="BHZ37" s="477"/>
      <c r="BIA37" s="477"/>
      <c r="BIB37" s="477"/>
      <c r="BIC37" s="477"/>
      <c r="BID37" s="477"/>
      <c r="BIE37" s="477"/>
      <c r="BIF37" s="477"/>
      <c r="BIG37" s="477"/>
      <c r="BIH37" s="477"/>
      <c r="BII37" s="477"/>
      <c r="BIJ37" s="477"/>
      <c r="BIK37" s="477"/>
      <c r="BIL37" s="477"/>
      <c r="BIM37" s="477"/>
      <c r="BIN37" s="477"/>
      <c r="BIO37" s="477"/>
      <c r="BIP37" s="477"/>
      <c r="BIQ37" s="477"/>
      <c r="BIR37" s="477"/>
      <c r="BIS37" s="477"/>
      <c r="BIT37" s="477"/>
      <c r="BIU37" s="477"/>
      <c r="BIV37" s="477"/>
      <c r="BIW37" s="477"/>
      <c r="BIX37" s="477"/>
      <c r="BIY37" s="477"/>
      <c r="BIZ37" s="477"/>
      <c r="BJA37" s="477"/>
      <c r="BJB37" s="477"/>
      <c r="BJC37" s="477"/>
      <c r="BJD37" s="477"/>
      <c r="BJE37" s="477"/>
      <c r="BJF37" s="477"/>
      <c r="BJG37" s="477"/>
      <c r="BJH37" s="477"/>
      <c r="BJI37" s="477"/>
      <c r="BJJ37" s="477"/>
      <c r="BJK37" s="477"/>
      <c r="BJL37" s="477"/>
      <c r="BJM37" s="477"/>
      <c r="BJN37" s="477"/>
      <c r="BJO37" s="477"/>
      <c r="BJP37" s="477"/>
      <c r="BJQ37" s="477"/>
      <c r="BJR37" s="477"/>
      <c r="BJS37" s="477"/>
      <c r="BJT37" s="477"/>
      <c r="BJU37" s="477"/>
      <c r="BJV37" s="477"/>
      <c r="BJW37" s="477"/>
      <c r="BJX37" s="477"/>
      <c r="BJY37" s="477"/>
      <c r="BJZ37" s="477"/>
      <c r="BKA37" s="477"/>
      <c r="BKB37" s="477"/>
      <c r="BKC37" s="477"/>
      <c r="BKD37" s="477"/>
      <c r="BKE37" s="477"/>
      <c r="BKF37" s="477"/>
      <c r="BKG37" s="477"/>
      <c r="BKH37" s="477"/>
      <c r="BKI37" s="477"/>
      <c r="BKJ37" s="477"/>
      <c r="BKK37" s="477"/>
      <c r="BKL37" s="477"/>
      <c r="BKM37" s="477"/>
      <c r="BKN37" s="477"/>
      <c r="BKO37" s="477"/>
      <c r="BKP37" s="477"/>
      <c r="BKQ37" s="477"/>
      <c r="BKR37" s="477"/>
      <c r="BKS37" s="477"/>
      <c r="BKT37" s="477"/>
      <c r="BKU37" s="477"/>
      <c r="BKV37" s="477"/>
      <c r="BKW37" s="477"/>
      <c r="BKX37" s="477"/>
      <c r="BKY37" s="477"/>
      <c r="BKZ37" s="477"/>
      <c r="BLA37" s="477"/>
      <c r="BLB37" s="477"/>
      <c r="BLC37" s="477"/>
      <c r="BLD37" s="477"/>
      <c r="BLE37" s="477"/>
      <c r="BLF37" s="477"/>
      <c r="BLG37" s="477"/>
      <c r="BLH37" s="477"/>
      <c r="BLI37" s="477"/>
      <c r="BLJ37" s="477"/>
      <c r="BLK37" s="477"/>
      <c r="BLL37" s="477"/>
      <c r="BLM37" s="477"/>
      <c r="BLN37" s="477"/>
      <c r="BLO37" s="477"/>
      <c r="BLP37" s="477"/>
      <c r="BLQ37" s="477"/>
      <c r="BLR37" s="477"/>
      <c r="BLS37" s="477"/>
      <c r="BLT37" s="477"/>
      <c r="BLU37" s="477"/>
      <c r="BLV37" s="477"/>
      <c r="BLW37" s="477"/>
      <c r="BLX37" s="477"/>
      <c r="BLY37" s="477"/>
      <c r="BLZ37" s="477"/>
      <c r="BMA37" s="477"/>
      <c r="BMB37" s="477"/>
      <c r="BMC37" s="477"/>
      <c r="BMD37" s="477"/>
      <c r="BME37" s="477"/>
      <c r="BMF37" s="477"/>
      <c r="BMG37" s="477"/>
      <c r="BMH37" s="477"/>
      <c r="BMI37" s="477"/>
      <c r="BMJ37" s="477"/>
      <c r="BMK37" s="477"/>
      <c r="BML37" s="477"/>
      <c r="BMM37" s="477"/>
      <c r="BMN37" s="477"/>
      <c r="BMO37" s="477"/>
      <c r="BMP37" s="477"/>
      <c r="BMQ37" s="477"/>
      <c r="BMR37" s="477"/>
      <c r="BMS37" s="477"/>
      <c r="BMT37" s="477"/>
      <c r="BMU37" s="477"/>
      <c r="BMV37" s="477"/>
      <c r="BMW37" s="477"/>
      <c r="BMX37" s="477"/>
      <c r="BMY37" s="477"/>
      <c r="BMZ37" s="477"/>
      <c r="BNA37" s="477"/>
      <c r="BNB37" s="477"/>
      <c r="BNC37" s="477"/>
      <c r="BND37" s="477"/>
      <c r="BNE37" s="477"/>
      <c r="BNF37" s="477"/>
      <c r="BNG37" s="477"/>
      <c r="BNH37" s="477"/>
      <c r="BNI37" s="477"/>
      <c r="BNJ37" s="477"/>
      <c r="BNK37" s="477"/>
      <c r="BNL37" s="477"/>
      <c r="BNM37" s="477"/>
      <c r="BNN37" s="477"/>
      <c r="BNO37" s="477"/>
      <c r="BNP37" s="477"/>
      <c r="BNQ37" s="477"/>
      <c r="BNR37" s="477"/>
      <c r="BNS37" s="477"/>
      <c r="BNT37" s="477"/>
      <c r="BNU37" s="477"/>
      <c r="BNV37" s="477"/>
      <c r="BNW37" s="477"/>
      <c r="BNX37" s="477"/>
      <c r="BNY37" s="477"/>
      <c r="BNZ37" s="477"/>
      <c r="BOA37" s="477"/>
      <c r="BOB37" s="477"/>
      <c r="BOC37" s="477"/>
      <c r="BOD37" s="477"/>
      <c r="BOE37" s="477"/>
      <c r="BOF37" s="477"/>
      <c r="BOG37" s="477"/>
      <c r="BOH37" s="477"/>
      <c r="BOI37" s="477"/>
      <c r="BOJ37" s="477"/>
      <c r="BOK37" s="477"/>
      <c r="BOL37" s="477"/>
      <c r="BOM37" s="477"/>
      <c r="BON37" s="477"/>
      <c r="BOO37" s="477"/>
      <c r="BOP37" s="477"/>
      <c r="BOQ37" s="477"/>
      <c r="BOR37" s="477"/>
      <c r="BOS37" s="477"/>
      <c r="BOT37" s="477"/>
      <c r="BOU37" s="477"/>
      <c r="BOV37" s="477"/>
      <c r="BOW37" s="477"/>
      <c r="BOX37" s="477"/>
      <c r="BOY37" s="477"/>
      <c r="BOZ37" s="477"/>
      <c r="BPA37" s="477"/>
      <c r="BPB37" s="477"/>
      <c r="BPC37" s="477"/>
      <c r="BPD37" s="477"/>
      <c r="BPE37" s="477"/>
      <c r="BPF37" s="477"/>
      <c r="BPG37" s="477"/>
      <c r="BPH37" s="477"/>
      <c r="BPI37" s="477"/>
      <c r="BPJ37" s="477"/>
      <c r="BPK37" s="477"/>
      <c r="BPL37" s="477"/>
      <c r="BPM37" s="477"/>
      <c r="BPN37" s="477"/>
      <c r="BPO37" s="477"/>
      <c r="BPP37" s="477"/>
      <c r="BPQ37" s="477"/>
      <c r="BPR37" s="477"/>
      <c r="BPS37" s="477"/>
      <c r="BPT37" s="477"/>
      <c r="BPU37" s="477"/>
      <c r="BPV37" s="477"/>
      <c r="BPW37" s="477"/>
      <c r="BPX37" s="477"/>
      <c r="BPY37" s="477"/>
      <c r="BPZ37" s="477"/>
      <c r="BQA37" s="477"/>
      <c r="BQB37" s="477"/>
      <c r="BQC37" s="477"/>
      <c r="BQD37" s="477"/>
      <c r="BQE37" s="477"/>
      <c r="BQF37" s="477"/>
      <c r="BQG37" s="477"/>
      <c r="BQH37" s="477"/>
      <c r="BQI37" s="477"/>
      <c r="BQJ37" s="477"/>
      <c r="BQK37" s="477"/>
      <c r="BQL37" s="477"/>
      <c r="BQM37" s="477"/>
      <c r="BQN37" s="477"/>
      <c r="BQO37" s="477"/>
      <c r="BQP37" s="477"/>
      <c r="BQQ37" s="477"/>
      <c r="BQR37" s="477"/>
      <c r="BQS37" s="477"/>
      <c r="BQT37" s="477"/>
      <c r="BQU37" s="477"/>
      <c r="BQV37" s="477"/>
      <c r="BQW37" s="477"/>
      <c r="BQX37" s="477"/>
      <c r="BQY37" s="477"/>
      <c r="BQZ37" s="477"/>
      <c r="BRA37" s="477"/>
      <c r="BRB37" s="477"/>
      <c r="BRC37" s="477"/>
      <c r="BRD37" s="477"/>
      <c r="BRE37" s="477"/>
      <c r="BRF37" s="477"/>
      <c r="BRG37" s="477"/>
      <c r="BRH37" s="477"/>
      <c r="BRI37" s="477"/>
      <c r="BRJ37" s="477"/>
      <c r="BRK37" s="477"/>
      <c r="BRL37" s="477"/>
      <c r="BRM37" s="477"/>
      <c r="BRN37" s="477"/>
      <c r="BRO37" s="477"/>
      <c r="BRP37" s="477"/>
      <c r="BRQ37" s="477"/>
      <c r="BRR37" s="477"/>
      <c r="BRS37" s="477"/>
      <c r="BRT37" s="477"/>
      <c r="BRU37" s="477"/>
      <c r="BRV37" s="477"/>
      <c r="BRW37" s="477"/>
      <c r="BRX37" s="477"/>
      <c r="BRY37" s="477"/>
      <c r="BRZ37" s="477"/>
      <c r="BSA37" s="477"/>
      <c r="BSB37" s="477"/>
      <c r="BSC37" s="477"/>
      <c r="BSD37" s="477"/>
      <c r="BSE37" s="477"/>
      <c r="BSF37" s="477"/>
      <c r="BSG37" s="477"/>
      <c r="BSH37" s="477"/>
      <c r="BSI37" s="477"/>
      <c r="BSJ37" s="477"/>
      <c r="BSK37" s="477"/>
      <c r="BSL37" s="477"/>
      <c r="BSM37" s="477"/>
      <c r="BSN37" s="477"/>
      <c r="BSO37" s="477"/>
      <c r="BSP37" s="477"/>
      <c r="BSQ37" s="477"/>
      <c r="BSR37" s="477"/>
      <c r="BSS37" s="477"/>
      <c r="BST37" s="477"/>
      <c r="BSU37" s="477"/>
      <c r="BSV37" s="477"/>
      <c r="BSW37" s="477"/>
      <c r="BSX37" s="477"/>
      <c r="BSY37" s="477"/>
      <c r="BSZ37" s="477"/>
      <c r="BTA37" s="477"/>
      <c r="BTB37" s="477"/>
      <c r="BTC37" s="477"/>
      <c r="BTD37" s="477"/>
      <c r="BTE37" s="477"/>
      <c r="BTF37" s="477"/>
      <c r="BTG37" s="477"/>
      <c r="BTH37" s="477"/>
      <c r="BTI37" s="477"/>
      <c r="BTJ37" s="477"/>
      <c r="BTK37" s="477"/>
      <c r="BTL37" s="477"/>
      <c r="BTM37" s="477"/>
      <c r="BTN37" s="477"/>
      <c r="BTO37" s="477"/>
      <c r="BTP37" s="477"/>
      <c r="BTQ37" s="477"/>
      <c r="BTR37" s="477"/>
      <c r="BTS37" s="477"/>
      <c r="BTT37" s="477"/>
      <c r="BTU37" s="477"/>
      <c r="BTV37" s="477"/>
      <c r="BTW37" s="477"/>
      <c r="BTX37" s="477"/>
      <c r="BTY37" s="477"/>
      <c r="BTZ37" s="477"/>
      <c r="BUA37" s="477"/>
      <c r="BUB37" s="477"/>
      <c r="BUC37" s="477"/>
      <c r="BUD37" s="477"/>
      <c r="BUE37" s="477"/>
      <c r="BUF37" s="477"/>
      <c r="BUG37" s="477"/>
      <c r="BUH37" s="477"/>
      <c r="BUI37" s="477"/>
      <c r="BUJ37" s="477"/>
      <c r="BUK37" s="477"/>
      <c r="BUL37" s="477"/>
      <c r="BUM37" s="477"/>
      <c r="BUN37" s="477"/>
      <c r="BUO37" s="477"/>
      <c r="BUP37" s="477"/>
      <c r="BUQ37" s="477"/>
      <c r="BUR37" s="477"/>
      <c r="BUS37" s="477"/>
      <c r="BUT37" s="477"/>
      <c r="BUU37" s="477"/>
      <c r="BUV37" s="477"/>
      <c r="BUW37" s="477"/>
      <c r="BUX37" s="477"/>
      <c r="BUY37" s="477"/>
      <c r="BUZ37" s="477"/>
      <c r="BVA37" s="477"/>
      <c r="BVB37" s="477"/>
      <c r="BVC37" s="477"/>
      <c r="BVD37" s="477"/>
      <c r="BVE37" s="477"/>
      <c r="BVF37" s="477"/>
      <c r="BVG37" s="477"/>
      <c r="BVH37" s="477"/>
      <c r="BVI37" s="477"/>
      <c r="BVJ37" s="477"/>
      <c r="BVK37" s="477"/>
      <c r="BVL37" s="477"/>
      <c r="BVM37" s="477"/>
      <c r="BVN37" s="477"/>
      <c r="BVO37" s="477"/>
      <c r="BVP37" s="477"/>
      <c r="BVQ37" s="477"/>
      <c r="BVR37" s="477"/>
      <c r="BVS37" s="477"/>
      <c r="BVT37" s="477"/>
      <c r="BVU37" s="477"/>
      <c r="BVV37" s="477"/>
      <c r="BVW37" s="477"/>
      <c r="BVX37" s="477"/>
      <c r="BVY37" s="477"/>
      <c r="BVZ37" s="477"/>
      <c r="BWA37" s="477"/>
      <c r="BWB37" s="477"/>
      <c r="BWC37" s="477"/>
      <c r="BWD37" s="477"/>
      <c r="BWE37" s="477"/>
      <c r="BWF37" s="477"/>
      <c r="BWG37" s="477"/>
      <c r="BWH37" s="477"/>
      <c r="BWI37" s="477"/>
      <c r="BWJ37" s="477"/>
      <c r="BWK37" s="477"/>
      <c r="BWL37" s="477"/>
      <c r="BWM37" s="477"/>
      <c r="BWN37" s="477"/>
      <c r="BWO37" s="477"/>
      <c r="BWP37" s="477"/>
      <c r="BWQ37" s="477"/>
      <c r="BWR37" s="477"/>
      <c r="BWS37" s="477"/>
      <c r="BWT37" s="477"/>
      <c r="BWU37" s="477"/>
      <c r="BWV37" s="477"/>
      <c r="BWW37" s="477"/>
      <c r="BWX37" s="477"/>
      <c r="BWY37" s="477"/>
      <c r="BWZ37" s="477"/>
      <c r="BXA37" s="477"/>
      <c r="BXB37" s="477"/>
      <c r="BXC37" s="477"/>
      <c r="BXD37" s="477"/>
      <c r="BXE37" s="477"/>
      <c r="BXF37" s="477"/>
      <c r="BXG37" s="477"/>
      <c r="BXH37" s="477"/>
      <c r="BXI37" s="477"/>
      <c r="BXJ37" s="477"/>
      <c r="BXK37" s="477"/>
      <c r="BXL37" s="477"/>
      <c r="BXM37" s="477"/>
      <c r="BXN37" s="477"/>
      <c r="BXO37" s="477"/>
      <c r="BXP37" s="477"/>
      <c r="BXQ37" s="477"/>
      <c r="BXR37" s="477"/>
      <c r="BXS37" s="477"/>
      <c r="BXT37" s="477"/>
      <c r="BXU37" s="477"/>
      <c r="BXV37" s="477"/>
      <c r="BXW37" s="477"/>
      <c r="BXX37" s="477"/>
      <c r="BXY37" s="477"/>
      <c r="BXZ37" s="477"/>
      <c r="BYA37" s="477"/>
      <c r="BYB37" s="477"/>
      <c r="BYC37" s="477"/>
      <c r="BYD37" s="477"/>
      <c r="BYE37" s="477"/>
      <c r="BYF37" s="477"/>
      <c r="BYG37" s="477"/>
      <c r="BYH37" s="477"/>
      <c r="BYI37" s="477"/>
      <c r="BYJ37" s="477"/>
      <c r="BYK37" s="477"/>
      <c r="BYL37" s="477"/>
      <c r="BYM37" s="477"/>
      <c r="BYN37" s="477"/>
      <c r="BYO37" s="477"/>
      <c r="BYP37" s="477"/>
      <c r="BYQ37" s="477"/>
      <c r="BYR37" s="477"/>
      <c r="BYS37" s="477"/>
      <c r="BYT37" s="477"/>
      <c r="BYU37" s="477"/>
      <c r="BYV37" s="477"/>
      <c r="BYW37" s="477"/>
      <c r="BYX37" s="477"/>
      <c r="BYY37" s="477"/>
      <c r="BYZ37" s="477"/>
      <c r="BZA37" s="477"/>
      <c r="BZB37" s="477"/>
      <c r="BZC37" s="477"/>
      <c r="BZD37" s="477"/>
      <c r="BZE37" s="477"/>
      <c r="BZF37" s="477"/>
      <c r="BZG37" s="477"/>
      <c r="BZH37" s="477"/>
      <c r="BZI37" s="477"/>
      <c r="BZJ37" s="477"/>
      <c r="BZK37" s="477"/>
      <c r="BZL37" s="477"/>
      <c r="BZM37" s="477"/>
      <c r="BZN37" s="477"/>
      <c r="BZO37" s="477"/>
      <c r="BZP37" s="477"/>
      <c r="BZQ37" s="477"/>
      <c r="BZR37" s="477"/>
      <c r="BZS37" s="477"/>
      <c r="BZT37" s="477"/>
      <c r="BZU37" s="477"/>
      <c r="BZV37" s="477"/>
      <c r="BZW37" s="477"/>
      <c r="BZX37" s="477"/>
      <c r="BZY37" s="477"/>
      <c r="BZZ37" s="477"/>
      <c r="CAA37" s="477"/>
      <c r="CAB37" s="477"/>
      <c r="CAC37" s="477"/>
      <c r="CAD37" s="477"/>
      <c r="CAE37" s="477"/>
      <c r="CAF37" s="477"/>
      <c r="CAG37" s="477"/>
      <c r="CAH37" s="477"/>
      <c r="CAI37" s="477"/>
      <c r="CAJ37" s="477"/>
      <c r="CAK37" s="477"/>
      <c r="CAL37" s="477"/>
      <c r="CAM37" s="477"/>
      <c r="CAN37" s="477"/>
      <c r="CAO37" s="477"/>
      <c r="CAP37" s="477"/>
      <c r="CAQ37" s="477"/>
      <c r="CAR37" s="477"/>
      <c r="CAS37" s="477"/>
      <c r="CAT37" s="477"/>
      <c r="CAU37" s="477"/>
      <c r="CAV37" s="477"/>
      <c r="CAW37" s="477"/>
      <c r="CAX37" s="477"/>
      <c r="CAY37" s="477"/>
      <c r="CAZ37" s="477"/>
      <c r="CBA37" s="477"/>
      <c r="CBB37" s="477"/>
      <c r="CBC37" s="477"/>
      <c r="CBD37" s="477"/>
      <c r="CBE37" s="477"/>
      <c r="CBF37" s="477"/>
      <c r="CBG37" s="477"/>
      <c r="CBH37" s="477"/>
      <c r="CBI37" s="477"/>
      <c r="CBJ37" s="477"/>
      <c r="CBK37" s="477"/>
      <c r="CBL37" s="477"/>
      <c r="CBM37" s="477"/>
      <c r="CBN37" s="477"/>
      <c r="CBO37" s="477"/>
      <c r="CBP37" s="477"/>
      <c r="CBQ37" s="477"/>
      <c r="CBR37" s="477"/>
      <c r="CBS37" s="477"/>
      <c r="CBT37" s="477"/>
      <c r="CBU37" s="477"/>
      <c r="CBV37" s="477"/>
      <c r="CBW37" s="477"/>
      <c r="CBX37" s="477"/>
      <c r="CBY37" s="477"/>
      <c r="CBZ37" s="477"/>
      <c r="CCA37" s="477"/>
      <c r="CCB37" s="477"/>
      <c r="CCC37" s="477"/>
      <c r="CCD37" s="477"/>
      <c r="CCE37" s="477"/>
      <c r="CCF37" s="477"/>
      <c r="CCG37" s="477"/>
      <c r="CCH37" s="477"/>
      <c r="CCI37" s="477"/>
      <c r="CCJ37" s="477"/>
      <c r="CCK37" s="477"/>
      <c r="CCL37" s="477"/>
      <c r="CCM37" s="477"/>
      <c r="CCN37" s="477"/>
      <c r="CCO37" s="477"/>
      <c r="CCP37" s="477"/>
      <c r="CCQ37" s="477"/>
      <c r="CCR37" s="477"/>
      <c r="CCS37" s="477"/>
      <c r="CCT37" s="477"/>
      <c r="CCU37" s="477"/>
      <c r="CCV37" s="477"/>
      <c r="CCW37" s="477"/>
      <c r="CCX37" s="477"/>
      <c r="CCY37" s="477"/>
      <c r="CCZ37" s="477"/>
      <c r="CDA37" s="477"/>
      <c r="CDB37" s="477"/>
      <c r="CDC37" s="477"/>
      <c r="CDD37" s="477"/>
      <c r="CDE37" s="477"/>
      <c r="CDF37" s="477"/>
      <c r="CDG37" s="477"/>
      <c r="CDH37" s="477"/>
      <c r="CDI37" s="477"/>
      <c r="CDJ37" s="477"/>
      <c r="CDK37" s="477"/>
      <c r="CDL37" s="477"/>
      <c r="CDM37" s="477"/>
      <c r="CDN37" s="477"/>
      <c r="CDO37" s="477"/>
      <c r="CDP37" s="477"/>
      <c r="CDQ37" s="477"/>
      <c r="CDR37" s="477"/>
      <c r="CDS37" s="477"/>
      <c r="CDT37" s="477"/>
      <c r="CDU37" s="477"/>
      <c r="CDV37" s="477"/>
      <c r="CDW37" s="477"/>
      <c r="CDX37" s="477"/>
      <c r="CDY37" s="477"/>
      <c r="CDZ37" s="477"/>
      <c r="CEA37" s="477"/>
      <c r="CEB37" s="477"/>
      <c r="CEC37" s="477"/>
      <c r="CED37" s="477"/>
      <c r="CEE37" s="477"/>
      <c r="CEF37" s="477"/>
      <c r="CEG37" s="477"/>
      <c r="CEH37" s="477"/>
      <c r="CEI37" s="477"/>
      <c r="CEJ37" s="477"/>
      <c r="CEK37" s="477"/>
      <c r="CEL37" s="477"/>
      <c r="CEM37" s="477"/>
      <c r="CEN37" s="477"/>
      <c r="CEO37" s="477"/>
      <c r="CEP37" s="477"/>
      <c r="CEQ37" s="477"/>
      <c r="CER37" s="477"/>
      <c r="CES37" s="477"/>
      <c r="CET37" s="477"/>
      <c r="CEU37" s="477"/>
      <c r="CEV37" s="477"/>
      <c r="CEW37" s="477"/>
      <c r="CEX37" s="477"/>
      <c r="CEY37" s="477"/>
      <c r="CEZ37" s="477"/>
      <c r="CFA37" s="477"/>
      <c r="CFB37" s="477"/>
      <c r="CFC37" s="477"/>
      <c r="CFD37" s="477"/>
      <c r="CFE37" s="477"/>
      <c r="CFF37" s="477"/>
      <c r="CFG37" s="477"/>
      <c r="CFH37" s="477"/>
      <c r="CFI37" s="477"/>
      <c r="CFJ37" s="477"/>
      <c r="CFK37" s="477"/>
      <c r="CFL37" s="477"/>
      <c r="CFM37" s="477"/>
      <c r="CFN37" s="477"/>
      <c r="CFO37" s="477"/>
      <c r="CFP37" s="477"/>
      <c r="CFQ37" s="477"/>
      <c r="CFR37" s="477"/>
      <c r="CFS37" s="477"/>
      <c r="CFT37" s="477"/>
      <c r="CFU37" s="477"/>
      <c r="CFV37" s="477"/>
      <c r="CFW37" s="477"/>
      <c r="CFX37" s="477"/>
      <c r="CFY37" s="477"/>
      <c r="CFZ37" s="477"/>
      <c r="CGA37" s="477"/>
      <c r="CGB37" s="477"/>
      <c r="CGC37" s="477"/>
      <c r="CGD37" s="477"/>
      <c r="CGE37" s="477"/>
      <c r="CGF37" s="477"/>
      <c r="CGG37" s="477"/>
      <c r="CGH37" s="477"/>
      <c r="CGI37" s="477"/>
      <c r="CGJ37" s="477"/>
      <c r="CGK37" s="477"/>
      <c r="CGL37" s="477"/>
      <c r="CGM37" s="477"/>
      <c r="CGN37" s="477"/>
      <c r="CGO37" s="477"/>
      <c r="CGP37" s="477"/>
      <c r="CGQ37" s="477"/>
      <c r="CGR37" s="477"/>
      <c r="CGS37" s="477"/>
      <c r="CGT37" s="477"/>
      <c r="CGU37" s="477"/>
      <c r="CGV37" s="477"/>
      <c r="CGW37" s="477"/>
      <c r="CGX37" s="477"/>
      <c r="CGY37" s="477"/>
      <c r="CGZ37" s="477"/>
      <c r="CHA37" s="477"/>
      <c r="CHB37" s="477"/>
      <c r="CHC37" s="477"/>
      <c r="CHD37" s="477"/>
      <c r="CHE37" s="477"/>
      <c r="CHF37" s="477"/>
      <c r="CHG37" s="477"/>
      <c r="CHH37" s="477"/>
      <c r="CHI37" s="477"/>
      <c r="CHJ37" s="477"/>
      <c r="CHK37" s="477"/>
      <c r="CHL37" s="477"/>
      <c r="CHM37" s="477"/>
      <c r="CHN37" s="477"/>
      <c r="CHO37" s="477"/>
      <c r="CHP37" s="477"/>
      <c r="CHQ37" s="477"/>
      <c r="CHR37" s="477"/>
      <c r="CHS37" s="477"/>
      <c r="CHT37" s="477"/>
      <c r="CHU37" s="477"/>
      <c r="CHV37" s="477"/>
      <c r="CHW37" s="477"/>
      <c r="CHX37" s="477"/>
      <c r="CHY37" s="477"/>
      <c r="CHZ37" s="477"/>
      <c r="CIA37" s="477"/>
      <c r="CIB37" s="477"/>
      <c r="CIC37" s="477"/>
      <c r="CID37" s="477"/>
      <c r="CIE37" s="477"/>
      <c r="CIF37" s="477"/>
      <c r="CIG37" s="477"/>
      <c r="CIH37" s="477"/>
      <c r="CII37" s="477"/>
      <c r="CIJ37" s="477"/>
      <c r="CIK37" s="477"/>
      <c r="CIL37" s="477"/>
      <c r="CIM37" s="477"/>
      <c r="CIN37" s="477"/>
      <c r="CIO37" s="477"/>
      <c r="CIP37" s="477"/>
      <c r="CIQ37" s="477"/>
      <c r="CIR37" s="477"/>
      <c r="CIS37" s="477"/>
      <c r="CIT37" s="477"/>
      <c r="CIU37" s="477"/>
      <c r="CIV37" s="477"/>
      <c r="CIW37" s="477"/>
      <c r="CIX37" s="477"/>
      <c r="CIY37" s="477"/>
      <c r="CIZ37" s="477"/>
      <c r="CJA37" s="477"/>
      <c r="CJB37" s="477"/>
      <c r="CJC37" s="477"/>
      <c r="CJD37" s="477"/>
      <c r="CJE37" s="477"/>
      <c r="CJF37" s="477"/>
      <c r="CJG37" s="477"/>
      <c r="CJH37" s="477"/>
      <c r="CJI37" s="477"/>
      <c r="CJJ37" s="477"/>
      <c r="CJK37" s="477"/>
      <c r="CJL37" s="477"/>
      <c r="CJM37" s="477"/>
      <c r="CJN37" s="477"/>
      <c r="CJO37" s="477"/>
      <c r="CJP37" s="477"/>
      <c r="CJQ37" s="477"/>
      <c r="CJR37" s="477"/>
      <c r="CJS37" s="477"/>
      <c r="CJT37" s="477"/>
      <c r="CJU37" s="477"/>
      <c r="CJV37" s="477"/>
      <c r="CJW37" s="477"/>
      <c r="CJX37" s="477"/>
      <c r="CJY37" s="477"/>
      <c r="CJZ37" s="477"/>
      <c r="CKA37" s="477"/>
      <c r="CKB37" s="477"/>
      <c r="CKC37" s="477"/>
      <c r="CKD37" s="477"/>
      <c r="CKE37" s="477"/>
      <c r="CKF37" s="477"/>
      <c r="CKG37" s="477"/>
      <c r="CKH37" s="477"/>
      <c r="CKI37" s="477"/>
      <c r="CKJ37" s="477"/>
      <c r="CKK37" s="477"/>
      <c r="CKL37" s="477"/>
      <c r="CKM37" s="477"/>
      <c r="CKN37" s="477"/>
      <c r="CKO37" s="477"/>
      <c r="CKP37" s="477"/>
      <c r="CKQ37" s="477"/>
      <c r="CKR37" s="477"/>
      <c r="CKS37" s="477"/>
      <c r="CKT37" s="477"/>
      <c r="CKU37" s="477"/>
      <c r="CKV37" s="477"/>
      <c r="CKW37" s="477"/>
      <c r="CKX37" s="477"/>
      <c r="CKY37" s="477"/>
      <c r="CKZ37" s="477"/>
      <c r="CLA37" s="477"/>
      <c r="CLB37" s="477"/>
      <c r="CLC37" s="477"/>
      <c r="CLD37" s="477"/>
      <c r="CLE37" s="477"/>
      <c r="CLF37" s="477"/>
      <c r="CLG37" s="477"/>
      <c r="CLH37" s="477"/>
      <c r="CLI37" s="477"/>
      <c r="CLJ37" s="477"/>
      <c r="CLK37" s="477"/>
      <c r="CLL37" s="477"/>
      <c r="CLM37" s="477"/>
      <c r="CLN37" s="477"/>
      <c r="CLO37" s="477"/>
      <c r="CLP37" s="477"/>
      <c r="CLQ37" s="477"/>
      <c r="CLR37" s="477"/>
      <c r="CLS37" s="477"/>
      <c r="CLT37" s="477"/>
      <c r="CLU37" s="477"/>
      <c r="CLV37" s="477"/>
      <c r="CLW37" s="477"/>
      <c r="CLX37" s="477"/>
      <c r="CLY37" s="477"/>
      <c r="CLZ37" s="477"/>
      <c r="CMA37" s="477"/>
      <c r="CMB37" s="477"/>
      <c r="CMC37" s="477"/>
      <c r="CMD37" s="477"/>
      <c r="CME37" s="477"/>
      <c r="CMF37" s="477"/>
      <c r="CMG37" s="477"/>
      <c r="CMH37" s="477"/>
      <c r="CMI37" s="477"/>
      <c r="CMJ37" s="477"/>
      <c r="CMK37" s="477"/>
      <c r="CML37" s="477"/>
      <c r="CMM37" s="477"/>
      <c r="CMN37" s="477"/>
      <c r="CMO37" s="477"/>
      <c r="CMP37" s="477"/>
      <c r="CMQ37" s="477"/>
      <c r="CMR37" s="477"/>
      <c r="CMS37" s="477"/>
      <c r="CMT37" s="477"/>
      <c r="CMU37" s="477"/>
      <c r="CMV37" s="477"/>
      <c r="CMW37" s="477"/>
      <c r="CMX37" s="477"/>
      <c r="CMY37" s="477"/>
      <c r="CMZ37" s="477"/>
      <c r="CNA37" s="477"/>
      <c r="CNB37" s="477"/>
      <c r="CNC37" s="477"/>
      <c r="CND37" s="477"/>
      <c r="CNE37" s="477"/>
      <c r="CNF37" s="477"/>
      <c r="CNG37" s="477"/>
      <c r="CNH37" s="477"/>
      <c r="CNI37" s="477"/>
      <c r="CNJ37" s="477"/>
      <c r="CNK37" s="477"/>
      <c r="CNL37" s="477"/>
      <c r="CNM37" s="477"/>
      <c r="CNN37" s="477"/>
      <c r="CNO37" s="477"/>
      <c r="CNP37" s="477"/>
      <c r="CNQ37" s="477"/>
      <c r="CNR37" s="477"/>
      <c r="CNS37" s="477"/>
      <c r="CNT37" s="477"/>
      <c r="CNU37" s="477"/>
      <c r="CNV37" s="477"/>
      <c r="CNW37" s="477"/>
      <c r="CNX37" s="477"/>
      <c r="CNY37" s="477"/>
      <c r="CNZ37" s="477"/>
      <c r="COA37" s="477"/>
      <c r="COB37" s="477"/>
      <c r="COC37" s="477"/>
      <c r="COD37" s="477"/>
      <c r="COE37" s="477"/>
      <c r="COF37" s="477"/>
      <c r="COG37" s="477"/>
      <c r="COH37" s="477"/>
      <c r="COI37" s="477"/>
      <c r="COJ37" s="477"/>
      <c r="COK37" s="477"/>
      <c r="COL37" s="477"/>
      <c r="COM37" s="477"/>
      <c r="CON37" s="477"/>
      <c r="COO37" s="477"/>
      <c r="COP37" s="477"/>
      <c r="COQ37" s="477"/>
      <c r="COR37" s="477"/>
      <c r="COS37" s="477"/>
      <c r="COT37" s="477"/>
      <c r="COU37" s="477"/>
      <c r="COV37" s="477"/>
      <c r="COW37" s="477"/>
      <c r="COX37" s="477"/>
      <c r="COY37" s="477"/>
      <c r="COZ37" s="477"/>
      <c r="CPA37" s="477"/>
      <c r="CPB37" s="477"/>
      <c r="CPC37" s="477"/>
      <c r="CPD37" s="477"/>
      <c r="CPE37" s="477"/>
      <c r="CPF37" s="477"/>
      <c r="CPG37" s="477"/>
      <c r="CPH37" s="477"/>
      <c r="CPI37" s="477"/>
      <c r="CPJ37" s="477"/>
      <c r="CPK37" s="477"/>
      <c r="CPL37" s="477"/>
      <c r="CPM37" s="477"/>
      <c r="CPN37" s="477"/>
      <c r="CPO37" s="477"/>
      <c r="CPP37" s="477"/>
      <c r="CPQ37" s="477"/>
      <c r="CPR37" s="477"/>
      <c r="CPS37" s="477"/>
      <c r="CPT37" s="477"/>
      <c r="CPU37" s="477"/>
      <c r="CPV37" s="477"/>
      <c r="CPW37" s="477"/>
      <c r="CPX37" s="477"/>
      <c r="CPY37" s="477"/>
      <c r="CPZ37" s="477"/>
      <c r="CQA37" s="477"/>
      <c r="CQB37" s="477"/>
      <c r="CQC37" s="477"/>
      <c r="CQD37" s="477"/>
      <c r="CQE37" s="477"/>
      <c r="CQF37" s="477"/>
      <c r="CQG37" s="477"/>
      <c r="CQH37" s="477"/>
      <c r="CQI37" s="477"/>
      <c r="CQJ37" s="477"/>
      <c r="CQK37" s="477"/>
      <c r="CQL37" s="477"/>
      <c r="CQM37" s="477"/>
      <c r="CQN37" s="477"/>
      <c r="CQO37" s="477"/>
      <c r="CQP37" s="477"/>
      <c r="CQQ37" s="477"/>
      <c r="CQR37" s="477"/>
      <c r="CQS37" s="477"/>
      <c r="CQT37" s="477"/>
      <c r="CQU37" s="477"/>
      <c r="CQV37" s="477"/>
      <c r="CQW37" s="477"/>
      <c r="CQX37" s="477"/>
      <c r="CQY37" s="477"/>
      <c r="CQZ37" s="477"/>
      <c r="CRA37" s="477"/>
      <c r="CRB37" s="477"/>
      <c r="CRC37" s="477"/>
      <c r="CRD37" s="477"/>
      <c r="CRE37" s="477"/>
      <c r="CRF37" s="477"/>
      <c r="CRG37" s="477"/>
      <c r="CRH37" s="477"/>
      <c r="CRI37" s="477"/>
      <c r="CRJ37" s="477"/>
      <c r="CRK37" s="477"/>
      <c r="CRL37" s="477"/>
      <c r="CRM37" s="477"/>
      <c r="CRN37" s="477"/>
      <c r="CRO37" s="477"/>
      <c r="CRP37" s="477"/>
      <c r="CRQ37" s="477"/>
      <c r="CRR37" s="477"/>
      <c r="CRS37" s="477"/>
      <c r="CRT37" s="477"/>
      <c r="CRU37" s="477"/>
      <c r="CRV37" s="477"/>
      <c r="CRW37" s="477"/>
      <c r="CRX37" s="477"/>
      <c r="CRY37" s="477"/>
      <c r="CRZ37" s="477"/>
      <c r="CSA37" s="477"/>
      <c r="CSB37" s="477"/>
      <c r="CSC37" s="477"/>
      <c r="CSD37" s="477"/>
      <c r="CSE37" s="477"/>
      <c r="CSF37" s="477"/>
      <c r="CSG37" s="477"/>
      <c r="CSH37" s="477"/>
      <c r="CSI37" s="477"/>
      <c r="CSJ37" s="477"/>
      <c r="CSK37" s="477"/>
      <c r="CSL37" s="477"/>
      <c r="CSM37" s="477"/>
      <c r="CSN37" s="477"/>
      <c r="CSO37" s="477"/>
      <c r="CSP37" s="477"/>
      <c r="CSQ37" s="477"/>
      <c r="CSR37" s="477"/>
      <c r="CSS37" s="477"/>
      <c r="CST37" s="477"/>
      <c r="CSU37" s="477"/>
      <c r="CSV37" s="477"/>
      <c r="CSW37" s="477"/>
      <c r="CSX37" s="477"/>
      <c r="CSY37" s="477"/>
      <c r="CSZ37" s="477"/>
      <c r="CTA37" s="477"/>
      <c r="CTB37" s="477"/>
      <c r="CTC37" s="477"/>
      <c r="CTD37" s="477"/>
      <c r="CTE37" s="477"/>
      <c r="CTF37" s="477"/>
      <c r="CTG37" s="477"/>
      <c r="CTH37" s="477"/>
      <c r="CTI37" s="477"/>
      <c r="CTJ37" s="477"/>
      <c r="CTK37" s="477"/>
      <c r="CTL37" s="477"/>
      <c r="CTM37" s="477"/>
      <c r="CTN37" s="477"/>
      <c r="CTO37" s="477"/>
      <c r="CTP37" s="477"/>
      <c r="CTQ37" s="477"/>
      <c r="CTR37" s="477"/>
      <c r="CTS37" s="477"/>
      <c r="CTT37" s="477"/>
      <c r="CTU37" s="477"/>
      <c r="CTV37" s="477"/>
      <c r="CTW37" s="477"/>
      <c r="CTX37" s="477"/>
      <c r="CTY37" s="477"/>
      <c r="CTZ37" s="477"/>
      <c r="CUA37" s="477"/>
      <c r="CUB37" s="477"/>
      <c r="CUC37" s="477"/>
      <c r="CUD37" s="477"/>
      <c r="CUE37" s="477"/>
      <c r="CUF37" s="477"/>
      <c r="CUG37" s="477"/>
      <c r="CUH37" s="477"/>
      <c r="CUI37" s="477"/>
      <c r="CUJ37" s="477"/>
      <c r="CUK37" s="477"/>
      <c r="CUL37" s="477"/>
      <c r="CUM37" s="477"/>
      <c r="CUN37" s="477"/>
      <c r="CUO37" s="477"/>
      <c r="CUP37" s="477"/>
      <c r="CUQ37" s="477"/>
      <c r="CUR37" s="477"/>
      <c r="CUS37" s="477"/>
      <c r="CUT37" s="477"/>
      <c r="CUU37" s="477"/>
      <c r="CUV37" s="477"/>
      <c r="CUW37" s="477"/>
      <c r="CUX37" s="477"/>
      <c r="CUY37" s="477"/>
      <c r="CUZ37" s="477"/>
      <c r="CVA37" s="477"/>
      <c r="CVB37" s="477"/>
      <c r="CVC37" s="477"/>
      <c r="CVD37" s="477"/>
      <c r="CVE37" s="477"/>
      <c r="CVF37" s="477"/>
      <c r="CVG37" s="477"/>
      <c r="CVH37" s="477"/>
      <c r="CVI37" s="477"/>
      <c r="CVJ37" s="477"/>
      <c r="CVK37" s="477"/>
      <c r="CVL37" s="477"/>
      <c r="CVM37" s="477"/>
      <c r="CVN37" s="477"/>
      <c r="CVO37" s="477"/>
      <c r="CVP37" s="477"/>
      <c r="CVQ37" s="477"/>
      <c r="CVR37" s="477"/>
      <c r="CVS37" s="477"/>
      <c r="CVT37" s="477"/>
      <c r="CVU37" s="477"/>
      <c r="CVV37" s="477"/>
      <c r="CVW37" s="477"/>
      <c r="CVX37" s="477"/>
      <c r="CVY37" s="477"/>
      <c r="CVZ37" s="477"/>
      <c r="CWA37" s="477"/>
      <c r="CWB37" s="477"/>
      <c r="CWC37" s="477"/>
      <c r="CWD37" s="477"/>
      <c r="CWE37" s="477"/>
      <c r="CWF37" s="477"/>
      <c r="CWG37" s="477"/>
      <c r="CWH37" s="477"/>
      <c r="CWI37" s="477"/>
      <c r="CWJ37" s="477"/>
      <c r="CWK37" s="477"/>
      <c r="CWL37" s="477"/>
      <c r="CWM37" s="477"/>
      <c r="CWN37" s="477"/>
      <c r="CWO37" s="477"/>
      <c r="CWP37" s="477"/>
      <c r="CWQ37" s="477"/>
      <c r="CWR37" s="477"/>
      <c r="CWS37" s="477"/>
      <c r="CWT37" s="477"/>
      <c r="CWU37" s="477"/>
      <c r="CWV37" s="477"/>
      <c r="CWW37" s="477"/>
      <c r="CWX37" s="477"/>
      <c r="CWY37" s="477"/>
      <c r="CWZ37" s="477"/>
      <c r="CXA37" s="477"/>
      <c r="CXB37" s="477"/>
      <c r="CXC37" s="477"/>
      <c r="CXD37" s="477"/>
      <c r="CXE37" s="477"/>
      <c r="CXF37" s="477"/>
      <c r="CXG37" s="477"/>
      <c r="CXH37" s="477"/>
      <c r="CXI37" s="477"/>
      <c r="CXJ37" s="477"/>
      <c r="CXK37" s="477"/>
      <c r="CXL37" s="477"/>
      <c r="CXM37" s="477"/>
      <c r="CXN37" s="477"/>
      <c r="CXO37" s="477"/>
      <c r="CXP37" s="477"/>
      <c r="CXQ37" s="477"/>
      <c r="CXR37" s="477"/>
      <c r="CXS37" s="477"/>
      <c r="CXT37" s="477"/>
      <c r="CXU37" s="477"/>
      <c r="CXV37" s="477"/>
      <c r="CXW37" s="477"/>
      <c r="CXX37" s="477"/>
      <c r="CXY37" s="477"/>
      <c r="CXZ37" s="477"/>
      <c r="CYA37" s="477"/>
      <c r="CYB37" s="477"/>
      <c r="CYC37" s="477"/>
      <c r="CYD37" s="477"/>
      <c r="CYE37" s="477"/>
      <c r="CYF37" s="477"/>
      <c r="CYG37" s="477"/>
      <c r="CYH37" s="477"/>
      <c r="CYI37" s="477"/>
      <c r="CYJ37" s="477"/>
      <c r="CYK37" s="477"/>
      <c r="CYL37" s="477"/>
      <c r="CYM37" s="477"/>
      <c r="CYN37" s="477"/>
      <c r="CYO37" s="477"/>
      <c r="CYP37" s="477"/>
      <c r="CYQ37" s="477"/>
      <c r="CYR37" s="477"/>
      <c r="CYS37" s="477"/>
      <c r="CYT37" s="477"/>
      <c r="CYU37" s="477"/>
      <c r="CYV37" s="477"/>
      <c r="CYW37" s="477"/>
      <c r="CYX37" s="477"/>
      <c r="CYY37" s="477"/>
      <c r="CYZ37" s="477"/>
      <c r="CZA37" s="477"/>
      <c r="CZB37" s="477"/>
      <c r="CZC37" s="477"/>
      <c r="CZD37" s="477"/>
      <c r="CZE37" s="477"/>
      <c r="CZF37" s="477"/>
      <c r="CZG37" s="477"/>
      <c r="CZH37" s="477"/>
      <c r="CZI37" s="477"/>
      <c r="CZJ37" s="477"/>
      <c r="CZK37" s="477"/>
      <c r="CZL37" s="477"/>
      <c r="CZM37" s="477"/>
      <c r="CZN37" s="477"/>
      <c r="CZO37" s="477"/>
      <c r="CZP37" s="477"/>
      <c r="CZQ37" s="477"/>
      <c r="CZR37" s="477"/>
      <c r="CZS37" s="477"/>
      <c r="CZT37" s="477"/>
      <c r="CZU37" s="477"/>
      <c r="CZV37" s="477"/>
      <c r="CZW37" s="477"/>
      <c r="CZX37" s="477"/>
      <c r="CZY37" s="477"/>
      <c r="CZZ37" s="477"/>
      <c r="DAA37" s="477"/>
      <c r="DAB37" s="477"/>
      <c r="DAC37" s="477"/>
      <c r="DAD37" s="477"/>
      <c r="DAE37" s="477"/>
      <c r="DAF37" s="477"/>
      <c r="DAG37" s="477"/>
      <c r="DAH37" s="477"/>
      <c r="DAI37" s="477"/>
      <c r="DAJ37" s="477"/>
      <c r="DAK37" s="477"/>
      <c r="DAL37" s="477"/>
      <c r="DAM37" s="477"/>
      <c r="DAN37" s="477"/>
      <c r="DAO37" s="477"/>
      <c r="DAP37" s="477"/>
      <c r="DAQ37" s="477"/>
      <c r="DAR37" s="477"/>
      <c r="DAS37" s="477"/>
      <c r="DAT37" s="477"/>
      <c r="DAU37" s="477"/>
      <c r="DAV37" s="477"/>
      <c r="DAW37" s="477"/>
      <c r="DAX37" s="477"/>
      <c r="DAY37" s="477"/>
      <c r="DAZ37" s="477"/>
      <c r="DBA37" s="477"/>
      <c r="DBB37" s="477"/>
      <c r="DBC37" s="477"/>
      <c r="DBD37" s="477"/>
      <c r="DBE37" s="477"/>
      <c r="DBF37" s="477"/>
      <c r="DBG37" s="477"/>
      <c r="DBH37" s="477"/>
      <c r="DBI37" s="477"/>
      <c r="DBJ37" s="477"/>
      <c r="DBK37" s="477"/>
      <c r="DBL37" s="477"/>
      <c r="DBM37" s="477"/>
      <c r="DBN37" s="477"/>
      <c r="DBO37" s="477"/>
      <c r="DBP37" s="477"/>
      <c r="DBQ37" s="477"/>
      <c r="DBR37" s="477"/>
      <c r="DBS37" s="477"/>
      <c r="DBT37" s="477"/>
      <c r="DBU37" s="477"/>
      <c r="DBV37" s="477"/>
      <c r="DBW37" s="477"/>
      <c r="DBX37" s="477"/>
      <c r="DBY37" s="477"/>
      <c r="DBZ37" s="477"/>
      <c r="DCA37" s="477"/>
      <c r="DCB37" s="477"/>
      <c r="DCC37" s="477"/>
      <c r="DCD37" s="477"/>
      <c r="DCE37" s="477"/>
      <c r="DCF37" s="477"/>
      <c r="DCG37" s="477"/>
      <c r="DCH37" s="477"/>
      <c r="DCI37" s="477"/>
      <c r="DCJ37" s="477"/>
      <c r="DCK37" s="477"/>
      <c r="DCL37" s="477"/>
      <c r="DCM37" s="477"/>
      <c r="DCN37" s="477"/>
      <c r="DCO37" s="477"/>
      <c r="DCP37" s="477"/>
      <c r="DCQ37" s="477"/>
      <c r="DCR37" s="477"/>
      <c r="DCS37" s="477"/>
      <c r="DCT37" s="477"/>
      <c r="DCU37" s="477"/>
      <c r="DCV37" s="477"/>
      <c r="DCW37" s="477"/>
      <c r="DCX37" s="477"/>
      <c r="DCY37" s="477"/>
      <c r="DCZ37" s="477"/>
      <c r="DDA37" s="477"/>
      <c r="DDB37" s="477"/>
      <c r="DDC37" s="477"/>
      <c r="DDD37" s="477"/>
      <c r="DDE37" s="477"/>
      <c r="DDF37" s="477"/>
      <c r="DDG37" s="477"/>
      <c r="DDH37" s="477"/>
      <c r="DDI37" s="477"/>
      <c r="DDJ37" s="477"/>
      <c r="DDK37" s="477"/>
      <c r="DDL37" s="477"/>
      <c r="DDM37" s="477"/>
      <c r="DDN37" s="477"/>
      <c r="DDO37" s="477"/>
      <c r="DDP37" s="477"/>
      <c r="DDQ37" s="477"/>
      <c r="DDR37" s="477"/>
      <c r="DDS37" s="477"/>
      <c r="DDT37" s="477"/>
      <c r="DDU37" s="477"/>
      <c r="DDV37" s="477"/>
      <c r="DDW37" s="477"/>
      <c r="DDX37" s="477"/>
      <c r="DDY37" s="477"/>
      <c r="DDZ37" s="477"/>
      <c r="DEA37" s="477"/>
      <c r="DEB37" s="477"/>
      <c r="DEC37" s="477"/>
      <c r="DED37" s="477"/>
      <c r="DEE37" s="477"/>
      <c r="DEF37" s="477"/>
      <c r="DEG37" s="477"/>
      <c r="DEH37" s="477"/>
      <c r="DEI37" s="477"/>
      <c r="DEJ37" s="477"/>
      <c r="DEK37" s="477"/>
      <c r="DEL37" s="477"/>
      <c r="DEM37" s="477"/>
      <c r="DEN37" s="477"/>
      <c r="DEO37" s="477"/>
      <c r="DEP37" s="477"/>
      <c r="DEQ37" s="477"/>
      <c r="DER37" s="477"/>
      <c r="DES37" s="477"/>
      <c r="DET37" s="477"/>
      <c r="DEU37" s="477"/>
      <c r="DEV37" s="477"/>
      <c r="DEW37" s="477"/>
      <c r="DEX37" s="477"/>
      <c r="DEY37" s="477"/>
      <c r="DEZ37" s="477"/>
      <c r="DFA37" s="477"/>
      <c r="DFB37" s="477"/>
      <c r="DFC37" s="477"/>
      <c r="DFD37" s="477"/>
      <c r="DFE37" s="477"/>
      <c r="DFF37" s="477"/>
      <c r="DFG37" s="477"/>
      <c r="DFH37" s="477"/>
      <c r="DFI37" s="477"/>
      <c r="DFJ37" s="477"/>
      <c r="DFK37" s="477"/>
      <c r="DFL37" s="477"/>
      <c r="DFM37" s="477"/>
      <c r="DFN37" s="477"/>
      <c r="DFO37" s="477"/>
      <c r="DFP37" s="477"/>
      <c r="DFQ37" s="477"/>
      <c r="DFR37" s="477"/>
      <c r="DFS37" s="477"/>
      <c r="DFT37" s="477"/>
      <c r="DFU37" s="477"/>
      <c r="DFV37" s="477"/>
      <c r="DFW37" s="477"/>
      <c r="DFX37" s="477"/>
      <c r="DFY37" s="477"/>
      <c r="DFZ37" s="477"/>
      <c r="DGA37" s="477"/>
      <c r="DGB37" s="477"/>
      <c r="DGC37" s="477"/>
      <c r="DGD37" s="477"/>
      <c r="DGE37" s="477"/>
      <c r="DGF37" s="477"/>
      <c r="DGG37" s="477"/>
      <c r="DGH37" s="477"/>
      <c r="DGI37" s="477"/>
      <c r="DGJ37" s="477"/>
      <c r="DGK37" s="477"/>
      <c r="DGL37" s="477"/>
      <c r="DGM37" s="477"/>
      <c r="DGN37" s="477"/>
      <c r="DGO37" s="477"/>
      <c r="DGP37" s="477"/>
      <c r="DGQ37" s="477"/>
      <c r="DGR37" s="477"/>
      <c r="DGS37" s="477"/>
      <c r="DGT37" s="477"/>
      <c r="DGU37" s="477"/>
      <c r="DGV37" s="477"/>
      <c r="DGW37" s="477"/>
      <c r="DGX37" s="477"/>
      <c r="DGY37" s="477"/>
      <c r="DGZ37" s="477"/>
      <c r="DHA37" s="477"/>
      <c r="DHB37" s="477"/>
      <c r="DHC37" s="477"/>
      <c r="DHD37" s="477"/>
      <c r="DHE37" s="477"/>
      <c r="DHF37" s="477"/>
      <c r="DHG37" s="477"/>
      <c r="DHH37" s="477"/>
      <c r="DHI37" s="477"/>
      <c r="DHJ37" s="477"/>
      <c r="DHK37" s="477"/>
      <c r="DHL37" s="477"/>
      <c r="DHM37" s="477"/>
      <c r="DHN37" s="477"/>
      <c r="DHO37" s="477"/>
      <c r="DHP37" s="477"/>
      <c r="DHQ37" s="477"/>
      <c r="DHR37" s="477"/>
      <c r="DHS37" s="477"/>
      <c r="DHT37" s="477"/>
      <c r="DHU37" s="477"/>
      <c r="DHV37" s="477"/>
      <c r="DHW37" s="477"/>
      <c r="DHX37" s="477"/>
      <c r="DHY37" s="477"/>
      <c r="DHZ37" s="477"/>
      <c r="DIA37" s="477"/>
      <c r="DIB37" s="477"/>
      <c r="DIC37" s="477"/>
      <c r="DID37" s="477"/>
      <c r="DIE37" s="477"/>
      <c r="DIF37" s="477"/>
      <c r="DIG37" s="477"/>
      <c r="DIH37" s="477"/>
      <c r="DII37" s="477"/>
      <c r="DIJ37" s="477"/>
      <c r="DIK37" s="477"/>
      <c r="DIL37" s="477"/>
      <c r="DIM37" s="477"/>
      <c r="DIN37" s="477"/>
      <c r="DIO37" s="477"/>
      <c r="DIP37" s="477"/>
      <c r="DIQ37" s="477"/>
      <c r="DIR37" s="477"/>
      <c r="DIS37" s="477"/>
      <c r="DIT37" s="477"/>
      <c r="DIU37" s="477"/>
      <c r="DIV37" s="477"/>
      <c r="DIW37" s="477"/>
      <c r="DIX37" s="477"/>
      <c r="DIY37" s="477"/>
      <c r="DIZ37" s="477"/>
      <c r="DJA37" s="477"/>
      <c r="DJB37" s="477"/>
      <c r="DJC37" s="477"/>
      <c r="DJD37" s="477"/>
      <c r="DJE37" s="477"/>
      <c r="DJF37" s="477"/>
      <c r="DJG37" s="477"/>
      <c r="DJH37" s="477"/>
      <c r="DJI37" s="477"/>
      <c r="DJJ37" s="477"/>
      <c r="DJK37" s="477"/>
      <c r="DJL37" s="477"/>
      <c r="DJM37" s="477"/>
      <c r="DJN37" s="477"/>
      <c r="DJO37" s="477"/>
      <c r="DJP37" s="477"/>
      <c r="DJQ37" s="477"/>
      <c r="DJR37" s="477"/>
      <c r="DJS37" s="477"/>
      <c r="DJT37" s="477"/>
      <c r="DJU37" s="477"/>
      <c r="DJV37" s="477"/>
      <c r="DJW37" s="477"/>
      <c r="DJX37" s="477"/>
      <c r="DJY37" s="477"/>
      <c r="DJZ37" s="477"/>
      <c r="DKA37" s="477"/>
      <c r="DKB37" s="477"/>
      <c r="DKC37" s="477"/>
      <c r="DKD37" s="477"/>
      <c r="DKE37" s="477"/>
      <c r="DKF37" s="477"/>
      <c r="DKG37" s="477"/>
      <c r="DKH37" s="477"/>
      <c r="DKI37" s="477"/>
      <c r="DKJ37" s="477"/>
      <c r="DKK37" s="477"/>
      <c r="DKL37" s="477"/>
      <c r="DKM37" s="477"/>
      <c r="DKN37" s="477"/>
      <c r="DKO37" s="477"/>
      <c r="DKP37" s="477"/>
      <c r="DKQ37" s="477"/>
      <c r="DKR37" s="477"/>
      <c r="DKS37" s="477"/>
      <c r="DKT37" s="477"/>
      <c r="DKU37" s="477"/>
      <c r="DKV37" s="477"/>
      <c r="DKW37" s="477"/>
      <c r="DKX37" s="477"/>
      <c r="DKY37" s="477"/>
      <c r="DKZ37" s="477"/>
      <c r="DLA37" s="477"/>
      <c r="DLB37" s="477"/>
      <c r="DLC37" s="477"/>
      <c r="DLD37" s="477"/>
      <c r="DLE37" s="477"/>
      <c r="DLF37" s="477"/>
      <c r="DLG37" s="477"/>
      <c r="DLH37" s="477"/>
      <c r="DLI37" s="477"/>
      <c r="DLJ37" s="477"/>
      <c r="DLK37" s="477"/>
      <c r="DLL37" s="477"/>
      <c r="DLM37" s="477"/>
      <c r="DLN37" s="477"/>
      <c r="DLO37" s="477"/>
      <c r="DLP37" s="477"/>
      <c r="DLQ37" s="477"/>
      <c r="DLR37" s="477"/>
      <c r="DLS37" s="477"/>
      <c r="DLT37" s="477"/>
      <c r="DLU37" s="477"/>
      <c r="DLV37" s="477"/>
      <c r="DLW37" s="477"/>
      <c r="DLX37" s="477"/>
      <c r="DLY37" s="477"/>
      <c r="DLZ37" s="477"/>
      <c r="DMA37" s="477"/>
      <c r="DMB37" s="477"/>
      <c r="DMC37" s="477"/>
      <c r="DMD37" s="477"/>
      <c r="DME37" s="477"/>
      <c r="DMF37" s="477"/>
      <c r="DMG37" s="477"/>
      <c r="DMH37" s="477"/>
      <c r="DMI37" s="477"/>
      <c r="DMJ37" s="477"/>
      <c r="DMK37" s="477"/>
      <c r="DML37" s="477"/>
      <c r="DMM37" s="477"/>
      <c r="DMN37" s="477"/>
      <c r="DMO37" s="477"/>
      <c r="DMP37" s="477"/>
      <c r="DMQ37" s="477"/>
      <c r="DMR37" s="477"/>
      <c r="DMS37" s="477"/>
      <c r="DMT37" s="477"/>
      <c r="DMU37" s="477"/>
      <c r="DMV37" s="477"/>
      <c r="DMW37" s="477"/>
      <c r="DMX37" s="477"/>
      <c r="DMY37" s="477"/>
      <c r="DMZ37" s="477"/>
      <c r="DNA37" s="477"/>
      <c r="DNB37" s="477"/>
      <c r="DNC37" s="477"/>
      <c r="DND37" s="477"/>
      <c r="DNE37" s="477"/>
      <c r="DNF37" s="477"/>
      <c r="DNG37" s="477"/>
      <c r="DNH37" s="477"/>
      <c r="DNI37" s="477"/>
      <c r="DNJ37" s="477"/>
      <c r="DNK37" s="477"/>
      <c r="DNL37" s="477"/>
      <c r="DNM37" s="477"/>
      <c r="DNN37" s="477"/>
      <c r="DNO37" s="477"/>
      <c r="DNP37" s="477"/>
      <c r="DNQ37" s="477"/>
      <c r="DNR37" s="477"/>
      <c r="DNS37" s="477"/>
      <c r="DNT37" s="477"/>
      <c r="DNU37" s="477"/>
      <c r="DNV37" s="477"/>
      <c r="DNW37" s="477"/>
      <c r="DNX37" s="477"/>
      <c r="DNY37" s="477"/>
      <c r="DNZ37" s="477"/>
      <c r="DOA37" s="477"/>
      <c r="DOB37" s="477"/>
      <c r="DOC37" s="477"/>
      <c r="DOD37" s="477"/>
      <c r="DOE37" s="477"/>
      <c r="DOF37" s="477"/>
      <c r="DOG37" s="477"/>
      <c r="DOH37" s="477"/>
      <c r="DOI37" s="477"/>
      <c r="DOJ37" s="477"/>
      <c r="DOK37" s="477"/>
      <c r="DOL37" s="477"/>
      <c r="DOM37" s="477"/>
      <c r="DON37" s="477"/>
      <c r="DOO37" s="477"/>
      <c r="DOP37" s="477"/>
      <c r="DOQ37" s="477"/>
      <c r="DOR37" s="477"/>
      <c r="DOS37" s="477"/>
      <c r="DOT37" s="477"/>
      <c r="DOU37" s="477"/>
      <c r="DOV37" s="477"/>
      <c r="DOW37" s="477"/>
      <c r="DOX37" s="477"/>
      <c r="DOY37" s="477"/>
      <c r="DOZ37" s="477"/>
      <c r="DPA37" s="477"/>
      <c r="DPB37" s="477"/>
      <c r="DPC37" s="477"/>
      <c r="DPD37" s="477"/>
      <c r="DPE37" s="477"/>
      <c r="DPF37" s="477"/>
      <c r="DPG37" s="477"/>
      <c r="DPH37" s="477"/>
      <c r="DPI37" s="477"/>
      <c r="DPJ37" s="477"/>
      <c r="DPK37" s="477"/>
      <c r="DPL37" s="477"/>
      <c r="DPM37" s="477"/>
      <c r="DPN37" s="477"/>
      <c r="DPO37" s="477"/>
      <c r="DPP37" s="477"/>
      <c r="DPQ37" s="477"/>
      <c r="DPR37" s="477"/>
      <c r="DPS37" s="477"/>
      <c r="DPT37" s="477"/>
      <c r="DPU37" s="477"/>
      <c r="DPV37" s="477"/>
      <c r="DPW37" s="477"/>
      <c r="DPX37" s="477"/>
      <c r="DPY37" s="477"/>
      <c r="DPZ37" s="477"/>
      <c r="DQA37" s="477"/>
      <c r="DQB37" s="477"/>
      <c r="DQC37" s="477"/>
      <c r="DQD37" s="477"/>
      <c r="DQE37" s="477"/>
      <c r="DQF37" s="477"/>
      <c r="DQG37" s="477"/>
      <c r="DQH37" s="477"/>
      <c r="DQI37" s="477"/>
      <c r="DQJ37" s="477"/>
      <c r="DQK37" s="477"/>
      <c r="DQL37" s="477"/>
      <c r="DQM37" s="477"/>
      <c r="DQN37" s="477"/>
      <c r="DQO37" s="477"/>
      <c r="DQP37" s="477"/>
      <c r="DQQ37" s="477"/>
      <c r="DQR37" s="477"/>
      <c r="DQS37" s="477"/>
      <c r="DQT37" s="477"/>
      <c r="DQU37" s="477"/>
      <c r="DQV37" s="477"/>
      <c r="DQW37" s="477"/>
      <c r="DQX37" s="477"/>
      <c r="DQY37" s="477"/>
      <c r="DQZ37" s="477"/>
      <c r="DRA37" s="477"/>
      <c r="DRB37" s="477"/>
      <c r="DRC37" s="477"/>
      <c r="DRD37" s="477"/>
      <c r="DRE37" s="477"/>
      <c r="DRF37" s="477"/>
      <c r="DRG37" s="477"/>
      <c r="DRH37" s="477"/>
      <c r="DRI37" s="477"/>
      <c r="DRJ37" s="477"/>
      <c r="DRK37" s="477"/>
      <c r="DRL37" s="477"/>
      <c r="DRM37" s="477"/>
      <c r="DRN37" s="477"/>
      <c r="DRO37" s="477"/>
      <c r="DRP37" s="477"/>
      <c r="DRQ37" s="477"/>
      <c r="DRR37" s="477"/>
      <c r="DRS37" s="477"/>
      <c r="DRT37" s="477"/>
      <c r="DRU37" s="477"/>
      <c r="DRV37" s="477"/>
      <c r="DRW37" s="477"/>
      <c r="DRX37" s="477"/>
      <c r="DRY37" s="477"/>
      <c r="DRZ37" s="477"/>
      <c r="DSA37" s="477"/>
      <c r="DSB37" s="477"/>
      <c r="DSC37" s="477"/>
      <c r="DSD37" s="477"/>
      <c r="DSE37" s="477"/>
      <c r="DSF37" s="477"/>
      <c r="DSG37" s="477"/>
      <c r="DSH37" s="477"/>
      <c r="DSI37" s="477"/>
      <c r="DSJ37" s="477"/>
      <c r="DSK37" s="477"/>
      <c r="DSL37" s="477"/>
      <c r="DSM37" s="477"/>
      <c r="DSN37" s="477"/>
      <c r="DSO37" s="477"/>
      <c r="DSP37" s="477"/>
      <c r="DSQ37" s="477"/>
      <c r="DSR37" s="477"/>
      <c r="DSS37" s="477"/>
      <c r="DST37" s="477"/>
      <c r="DSU37" s="477"/>
      <c r="DSV37" s="477"/>
      <c r="DSW37" s="477"/>
      <c r="DSX37" s="477"/>
      <c r="DSY37" s="477"/>
      <c r="DSZ37" s="477"/>
      <c r="DTA37" s="477"/>
      <c r="DTB37" s="477"/>
      <c r="DTC37" s="477"/>
      <c r="DTD37" s="477"/>
      <c r="DTE37" s="477"/>
      <c r="DTF37" s="477"/>
      <c r="DTG37" s="477"/>
      <c r="DTH37" s="477"/>
      <c r="DTI37" s="477"/>
      <c r="DTJ37" s="477"/>
      <c r="DTK37" s="477"/>
      <c r="DTL37" s="477"/>
      <c r="DTM37" s="477"/>
      <c r="DTN37" s="477"/>
      <c r="DTO37" s="477"/>
      <c r="DTP37" s="477"/>
      <c r="DTQ37" s="477"/>
      <c r="DTR37" s="477"/>
      <c r="DTS37" s="477"/>
      <c r="DTT37" s="477"/>
      <c r="DTU37" s="477"/>
      <c r="DTV37" s="477"/>
      <c r="DTW37" s="477"/>
      <c r="DTX37" s="477"/>
      <c r="DTY37" s="477"/>
      <c r="DTZ37" s="477"/>
      <c r="DUA37" s="477"/>
      <c r="DUB37" s="477"/>
      <c r="DUC37" s="477"/>
      <c r="DUD37" s="477"/>
      <c r="DUE37" s="477"/>
      <c r="DUF37" s="477"/>
      <c r="DUG37" s="477"/>
      <c r="DUH37" s="477"/>
      <c r="DUI37" s="477"/>
      <c r="DUJ37" s="477"/>
      <c r="DUK37" s="477"/>
      <c r="DUL37" s="477"/>
      <c r="DUM37" s="477"/>
      <c r="DUN37" s="477"/>
      <c r="DUO37" s="477"/>
      <c r="DUP37" s="477"/>
      <c r="DUQ37" s="477"/>
      <c r="DUR37" s="477"/>
      <c r="DUS37" s="477"/>
      <c r="DUT37" s="477"/>
      <c r="DUU37" s="477"/>
      <c r="DUV37" s="477"/>
      <c r="DUW37" s="477"/>
      <c r="DUX37" s="477"/>
      <c r="DUY37" s="477"/>
      <c r="DUZ37" s="477"/>
      <c r="DVA37" s="477"/>
      <c r="DVB37" s="477"/>
      <c r="DVC37" s="477"/>
      <c r="DVD37" s="477"/>
      <c r="DVE37" s="477"/>
      <c r="DVF37" s="477"/>
      <c r="DVG37" s="477"/>
      <c r="DVH37" s="477"/>
      <c r="DVI37" s="477"/>
      <c r="DVJ37" s="477"/>
      <c r="DVK37" s="477"/>
      <c r="DVL37" s="477"/>
      <c r="DVM37" s="477"/>
      <c r="DVN37" s="477"/>
      <c r="DVO37" s="477"/>
      <c r="DVP37" s="477"/>
      <c r="DVQ37" s="477"/>
      <c r="DVR37" s="477"/>
      <c r="DVS37" s="477"/>
      <c r="DVT37" s="477"/>
      <c r="DVU37" s="477"/>
      <c r="DVV37" s="477"/>
      <c r="DVW37" s="477"/>
      <c r="DVX37" s="477"/>
      <c r="DVY37" s="477"/>
      <c r="DVZ37" s="477"/>
      <c r="DWA37" s="477"/>
      <c r="DWB37" s="477"/>
      <c r="DWC37" s="477"/>
      <c r="DWD37" s="477"/>
      <c r="DWE37" s="477"/>
      <c r="DWF37" s="477"/>
      <c r="DWG37" s="477"/>
      <c r="DWH37" s="477"/>
      <c r="DWI37" s="477"/>
      <c r="DWJ37" s="477"/>
      <c r="DWK37" s="477"/>
      <c r="DWL37" s="477"/>
      <c r="DWM37" s="477"/>
      <c r="DWN37" s="477"/>
      <c r="DWO37" s="477"/>
      <c r="DWP37" s="477"/>
      <c r="DWQ37" s="477"/>
      <c r="DWR37" s="477"/>
      <c r="DWS37" s="477"/>
      <c r="DWT37" s="477"/>
      <c r="DWU37" s="477"/>
      <c r="DWV37" s="477"/>
      <c r="DWW37" s="477"/>
      <c r="DWX37" s="477"/>
      <c r="DWY37" s="477"/>
      <c r="DWZ37" s="477"/>
      <c r="DXA37" s="477"/>
      <c r="DXB37" s="477"/>
      <c r="DXC37" s="477"/>
      <c r="DXD37" s="477"/>
      <c r="DXE37" s="477"/>
      <c r="DXF37" s="477"/>
      <c r="DXG37" s="477"/>
      <c r="DXH37" s="477"/>
      <c r="DXI37" s="477"/>
      <c r="DXJ37" s="477"/>
      <c r="DXK37" s="477"/>
      <c r="DXL37" s="477"/>
      <c r="DXM37" s="477"/>
      <c r="DXN37" s="477"/>
      <c r="DXO37" s="477"/>
      <c r="DXP37" s="477"/>
      <c r="DXQ37" s="477"/>
      <c r="DXR37" s="477"/>
      <c r="DXS37" s="477"/>
      <c r="DXT37" s="477"/>
      <c r="DXU37" s="477"/>
      <c r="DXV37" s="477"/>
      <c r="DXW37" s="477"/>
      <c r="DXX37" s="477"/>
      <c r="DXY37" s="477"/>
      <c r="DXZ37" s="477"/>
      <c r="DYA37" s="477"/>
      <c r="DYB37" s="477"/>
      <c r="DYC37" s="477"/>
      <c r="DYD37" s="477"/>
      <c r="DYE37" s="477"/>
      <c r="DYF37" s="477"/>
      <c r="DYG37" s="477"/>
      <c r="DYH37" s="477"/>
      <c r="DYI37" s="477"/>
      <c r="DYJ37" s="477"/>
      <c r="DYK37" s="477"/>
      <c r="DYL37" s="477"/>
      <c r="DYM37" s="477"/>
      <c r="DYN37" s="477"/>
      <c r="DYO37" s="477"/>
      <c r="DYP37" s="477"/>
      <c r="DYQ37" s="477"/>
      <c r="DYR37" s="477"/>
      <c r="DYS37" s="477"/>
      <c r="DYT37" s="477"/>
      <c r="DYU37" s="477"/>
      <c r="DYV37" s="477"/>
      <c r="DYW37" s="477"/>
      <c r="DYX37" s="477"/>
      <c r="DYY37" s="477"/>
      <c r="DYZ37" s="477"/>
      <c r="DZA37" s="477"/>
      <c r="DZB37" s="477"/>
      <c r="DZC37" s="477"/>
      <c r="DZD37" s="477"/>
      <c r="DZE37" s="477"/>
      <c r="DZF37" s="477"/>
      <c r="DZG37" s="477"/>
      <c r="DZH37" s="477"/>
      <c r="DZI37" s="477"/>
      <c r="DZJ37" s="477"/>
      <c r="DZK37" s="477"/>
      <c r="DZL37" s="477"/>
      <c r="DZM37" s="477"/>
      <c r="DZN37" s="477"/>
      <c r="DZO37" s="477"/>
      <c r="DZP37" s="477"/>
      <c r="DZQ37" s="477"/>
      <c r="DZR37" s="477"/>
      <c r="DZS37" s="477"/>
      <c r="DZT37" s="477"/>
      <c r="DZU37" s="477"/>
      <c r="DZV37" s="477"/>
      <c r="DZW37" s="477"/>
      <c r="DZX37" s="477"/>
      <c r="DZY37" s="477"/>
      <c r="DZZ37" s="477"/>
      <c r="EAA37" s="477"/>
      <c r="EAB37" s="477"/>
      <c r="EAC37" s="477"/>
      <c r="EAD37" s="477"/>
      <c r="EAE37" s="477"/>
      <c r="EAF37" s="477"/>
      <c r="EAG37" s="477"/>
      <c r="EAH37" s="477"/>
      <c r="EAI37" s="477"/>
      <c r="EAJ37" s="477"/>
      <c r="EAK37" s="477"/>
      <c r="EAL37" s="477"/>
      <c r="EAM37" s="477"/>
      <c r="EAN37" s="477"/>
      <c r="EAO37" s="477"/>
      <c r="EAP37" s="477"/>
      <c r="EAQ37" s="477"/>
      <c r="EAR37" s="477"/>
      <c r="EAS37" s="477"/>
      <c r="EAT37" s="477"/>
      <c r="EAU37" s="477"/>
      <c r="EAV37" s="477"/>
      <c r="EAW37" s="477"/>
      <c r="EAX37" s="477"/>
      <c r="EAY37" s="477"/>
      <c r="EAZ37" s="477"/>
      <c r="EBA37" s="477"/>
      <c r="EBB37" s="477"/>
      <c r="EBC37" s="477"/>
      <c r="EBD37" s="477"/>
      <c r="EBE37" s="477"/>
      <c r="EBF37" s="477"/>
      <c r="EBG37" s="477"/>
      <c r="EBH37" s="477"/>
      <c r="EBI37" s="477"/>
      <c r="EBJ37" s="477"/>
      <c r="EBK37" s="477"/>
      <c r="EBL37" s="477"/>
      <c r="EBM37" s="477"/>
      <c r="EBN37" s="477"/>
      <c r="EBO37" s="477"/>
      <c r="EBP37" s="477"/>
      <c r="EBQ37" s="477"/>
      <c r="EBR37" s="477"/>
      <c r="EBS37" s="477"/>
      <c r="EBT37" s="477"/>
      <c r="EBU37" s="477"/>
      <c r="EBV37" s="477"/>
      <c r="EBW37" s="477"/>
      <c r="EBX37" s="477"/>
      <c r="EBY37" s="477"/>
      <c r="EBZ37" s="477"/>
      <c r="ECA37" s="477"/>
      <c r="ECB37" s="477"/>
      <c r="ECC37" s="477"/>
      <c r="ECD37" s="477"/>
      <c r="ECE37" s="477"/>
      <c r="ECF37" s="477"/>
      <c r="ECG37" s="477"/>
      <c r="ECH37" s="477"/>
      <c r="ECI37" s="477"/>
      <c r="ECJ37" s="477"/>
      <c r="ECK37" s="477"/>
      <c r="ECL37" s="477"/>
      <c r="ECM37" s="477"/>
      <c r="ECN37" s="477"/>
      <c r="ECO37" s="477"/>
      <c r="ECP37" s="477"/>
      <c r="ECQ37" s="477"/>
      <c r="ECR37" s="477"/>
      <c r="ECS37" s="477"/>
      <c r="ECT37" s="477"/>
      <c r="ECU37" s="477"/>
      <c r="ECV37" s="477"/>
      <c r="ECW37" s="477"/>
      <c r="ECX37" s="477"/>
      <c r="ECY37" s="477"/>
      <c r="ECZ37" s="477"/>
      <c r="EDA37" s="477"/>
      <c r="EDB37" s="477"/>
      <c r="EDC37" s="477"/>
      <c r="EDD37" s="477"/>
      <c r="EDE37" s="477"/>
      <c r="EDF37" s="477"/>
      <c r="EDG37" s="477"/>
      <c r="EDH37" s="477"/>
      <c r="EDI37" s="477"/>
      <c r="EDJ37" s="477"/>
      <c r="EDK37" s="477"/>
      <c r="EDL37" s="477"/>
      <c r="EDM37" s="477"/>
      <c r="EDN37" s="477"/>
      <c r="EDO37" s="477"/>
      <c r="EDP37" s="477"/>
      <c r="EDQ37" s="477"/>
      <c r="EDR37" s="477"/>
      <c r="EDS37" s="477"/>
      <c r="EDT37" s="477"/>
      <c r="EDU37" s="477"/>
      <c r="EDV37" s="477"/>
      <c r="EDW37" s="477"/>
      <c r="EDX37" s="477"/>
      <c r="EDY37" s="477"/>
      <c r="EDZ37" s="477"/>
      <c r="EEA37" s="477"/>
      <c r="EEB37" s="477"/>
      <c r="EEC37" s="477"/>
      <c r="EED37" s="477"/>
      <c r="EEE37" s="477"/>
      <c r="EEF37" s="477"/>
      <c r="EEG37" s="477"/>
      <c r="EEH37" s="477"/>
      <c r="EEI37" s="477"/>
      <c r="EEJ37" s="477"/>
      <c r="EEK37" s="477"/>
      <c r="EEL37" s="477"/>
      <c r="EEM37" s="477"/>
      <c r="EEN37" s="477"/>
      <c r="EEO37" s="477"/>
      <c r="EEP37" s="477"/>
      <c r="EEQ37" s="477"/>
      <c r="EER37" s="477"/>
      <c r="EES37" s="477"/>
      <c r="EET37" s="477"/>
      <c r="EEU37" s="477"/>
      <c r="EEV37" s="477"/>
      <c r="EEW37" s="477"/>
      <c r="EEX37" s="477"/>
      <c r="EEY37" s="477"/>
      <c r="EEZ37" s="477"/>
      <c r="EFA37" s="477"/>
      <c r="EFB37" s="477"/>
      <c r="EFC37" s="477"/>
      <c r="EFD37" s="477"/>
      <c r="EFE37" s="477"/>
      <c r="EFF37" s="477"/>
      <c r="EFG37" s="477"/>
      <c r="EFH37" s="477"/>
      <c r="EFI37" s="477"/>
      <c r="EFJ37" s="477"/>
      <c r="EFK37" s="477"/>
      <c r="EFL37" s="477"/>
      <c r="EFM37" s="477"/>
      <c r="EFN37" s="477"/>
      <c r="EFO37" s="477"/>
      <c r="EFP37" s="477"/>
      <c r="EFQ37" s="477"/>
      <c r="EFR37" s="477"/>
      <c r="EFS37" s="477"/>
      <c r="EFT37" s="477"/>
      <c r="EFU37" s="477"/>
      <c r="EFV37" s="477"/>
      <c r="EFW37" s="477"/>
      <c r="EFX37" s="477"/>
      <c r="EFY37" s="477"/>
      <c r="EFZ37" s="477"/>
      <c r="EGA37" s="477"/>
      <c r="EGB37" s="477"/>
      <c r="EGC37" s="477"/>
      <c r="EGD37" s="477"/>
      <c r="EGE37" s="477"/>
      <c r="EGF37" s="477"/>
      <c r="EGG37" s="477"/>
      <c r="EGH37" s="477"/>
      <c r="EGI37" s="477"/>
      <c r="EGJ37" s="477"/>
      <c r="EGK37" s="477"/>
      <c r="EGL37" s="477"/>
      <c r="EGM37" s="477"/>
      <c r="EGN37" s="477"/>
      <c r="EGO37" s="477"/>
      <c r="EGP37" s="477"/>
      <c r="EGQ37" s="477"/>
      <c r="EGR37" s="477"/>
      <c r="EGS37" s="477"/>
      <c r="EGT37" s="477"/>
      <c r="EGU37" s="477"/>
      <c r="EGV37" s="477"/>
      <c r="EGW37" s="477"/>
      <c r="EGX37" s="477"/>
      <c r="EGY37" s="477"/>
      <c r="EGZ37" s="477"/>
      <c r="EHA37" s="477"/>
      <c r="EHB37" s="477"/>
      <c r="EHC37" s="477"/>
      <c r="EHD37" s="477"/>
      <c r="EHE37" s="477"/>
      <c r="EHF37" s="477"/>
      <c r="EHG37" s="477"/>
      <c r="EHH37" s="477"/>
      <c r="EHI37" s="477"/>
      <c r="EHJ37" s="477"/>
      <c r="EHK37" s="477"/>
      <c r="EHL37" s="477"/>
      <c r="EHM37" s="477"/>
      <c r="EHN37" s="477"/>
      <c r="EHO37" s="477"/>
      <c r="EHP37" s="477"/>
      <c r="EHQ37" s="477"/>
      <c r="EHR37" s="477"/>
      <c r="EHS37" s="477"/>
      <c r="EHT37" s="477"/>
      <c r="EHU37" s="477"/>
      <c r="EHV37" s="477"/>
      <c r="EHW37" s="477"/>
      <c r="EHX37" s="477"/>
      <c r="EHY37" s="477"/>
      <c r="EHZ37" s="477"/>
      <c r="EIA37" s="477"/>
      <c r="EIB37" s="477"/>
      <c r="EIC37" s="477"/>
      <c r="EID37" s="477"/>
      <c r="EIE37" s="477"/>
      <c r="EIF37" s="477"/>
      <c r="EIG37" s="477"/>
      <c r="EIH37" s="477"/>
      <c r="EII37" s="477"/>
      <c r="EIJ37" s="477"/>
      <c r="EIK37" s="477"/>
      <c r="EIL37" s="477"/>
      <c r="EIM37" s="477"/>
      <c r="EIN37" s="477"/>
      <c r="EIO37" s="477"/>
      <c r="EIP37" s="477"/>
      <c r="EIQ37" s="477"/>
      <c r="EIR37" s="477"/>
      <c r="EIS37" s="477"/>
      <c r="EIT37" s="477"/>
      <c r="EIU37" s="477"/>
      <c r="EIV37" s="477"/>
      <c r="EIW37" s="477"/>
      <c r="EIX37" s="477"/>
      <c r="EIY37" s="477"/>
      <c r="EIZ37" s="477"/>
      <c r="EJA37" s="477"/>
      <c r="EJB37" s="477"/>
      <c r="EJC37" s="477"/>
      <c r="EJD37" s="477"/>
      <c r="EJE37" s="477"/>
      <c r="EJF37" s="477"/>
      <c r="EJG37" s="477"/>
      <c r="EJH37" s="477"/>
      <c r="EJI37" s="477"/>
      <c r="EJJ37" s="477"/>
      <c r="EJK37" s="477"/>
      <c r="EJL37" s="477"/>
      <c r="EJM37" s="477"/>
      <c r="EJN37" s="477"/>
      <c r="EJO37" s="477"/>
      <c r="EJP37" s="477"/>
      <c r="EJQ37" s="477"/>
      <c r="EJR37" s="477"/>
      <c r="EJS37" s="477"/>
      <c r="EJT37" s="477"/>
      <c r="EJU37" s="477"/>
      <c r="EJV37" s="477"/>
      <c r="EJW37" s="477"/>
      <c r="EJX37" s="477"/>
      <c r="EJY37" s="477"/>
      <c r="EJZ37" s="477"/>
      <c r="EKA37" s="477"/>
      <c r="EKB37" s="477"/>
      <c r="EKC37" s="477"/>
      <c r="EKD37" s="477"/>
      <c r="EKE37" s="477"/>
      <c r="EKF37" s="477"/>
      <c r="EKG37" s="477"/>
      <c r="EKH37" s="477"/>
      <c r="EKI37" s="477"/>
      <c r="EKJ37" s="477"/>
      <c r="EKK37" s="477"/>
      <c r="EKL37" s="477"/>
      <c r="EKM37" s="477"/>
      <c r="EKN37" s="477"/>
      <c r="EKO37" s="477"/>
      <c r="EKP37" s="477"/>
      <c r="EKQ37" s="477"/>
      <c r="EKR37" s="477"/>
      <c r="EKS37" s="477"/>
      <c r="EKT37" s="477"/>
      <c r="EKU37" s="477"/>
      <c r="EKV37" s="477"/>
      <c r="EKW37" s="477"/>
      <c r="EKX37" s="477"/>
      <c r="EKY37" s="477"/>
      <c r="EKZ37" s="477"/>
      <c r="ELA37" s="477"/>
      <c r="ELB37" s="477"/>
      <c r="ELC37" s="477"/>
      <c r="ELD37" s="477"/>
      <c r="ELE37" s="477"/>
      <c r="ELF37" s="477"/>
      <c r="ELG37" s="477"/>
      <c r="ELH37" s="477"/>
      <c r="ELI37" s="477"/>
      <c r="ELJ37" s="477"/>
      <c r="ELK37" s="477"/>
      <c r="ELL37" s="477"/>
      <c r="ELM37" s="477"/>
      <c r="ELN37" s="477"/>
      <c r="ELO37" s="477"/>
      <c r="ELP37" s="477"/>
      <c r="ELQ37" s="477"/>
      <c r="ELR37" s="477"/>
      <c r="ELS37" s="477"/>
      <c r="ELT37" s="477"/>
      <c r="ELU37" s="477"/>
      <c r="ELV37" s="477"/>
      <c r="ELW37" s="477"/>
      <c r="ELX37" s="477"/>
      <c r="ELY37" s="477"/>
      <c r="ELZ37" s="477"/>
      <c r="EMA37" s="477"/>
      <c r="EMB37" s="477"/>
      <c r="EMC37" s="477"/>
      <c r="EMD37" s="477"/>
      <c r="EME37" s="477"/>
      <c r="EMF37" s="477"/>
      <c r="EMG37" s="477"/>
      <c r="EMH37" s="477"/>
      <c r="EMI37" s="477"/>
      <c r="EMJ37" s="477"/>
      <c r="EMK37" s="477"/>
      <c r="EML37" s="477"/>
      <c r="EMM37" s="477"/>
      <c r="EMN37" s="477"/>
      <c r="EMO37" s="477"/>
      <c r="EMP37" s="477"/>
      <c r="EMQ37" s="477"/>
      <c r="EMR37" s="477"/>
      <c r="EMS37" s="477"/>
      <c r="EMT37" s="477"/>
      <c r="EMU37" s="477"/>
      <c r="EMV37" s="477"/>
      <c r="EMW37" s="477"/>
      <c r="EMX37" s="477"/>
      <c r="EMY37" s="477"/>
      <c r="EMZ37" s="477"/>
      <c r="ENA37" s="477"/>
      <c r="ENB37" s="477"/>
      <c r="ENC37" s="477"/>
      <c r="END37" s="477"/>
      <c r="ENE37" s="477"/>
      <c r="ENF37" s="477"/>
      <c r="ENG37" s="477"/>
      <c r="ENH37" s="477"/>
      <c r="ENI37" s="477"/>
      <c r="ENJ37" s="477"/>
      <c r="ENK37" s="477"/>
      <c r="ENL37" s="477"/>
      <c r="ENM37" s="477"/>
      <c r="ENN37" s="477"/>
      <c r="ENO37" s="477"/>
      <c r="ENP37" s="477"/>
      <c r="ENQ37" s="477"/>
      <c r="ENR37" s="477"/>
      <c r="ENS37" s="477"/>
      <c r="ENT37" s="477"/>
      <c r="ENU37" s="477"/>
      <c r="ENV37" s="477"/>
      <c r="ENW37" s="477"/>
      <c r="ENX37" s="477"/>
      <c r="ENY37" s="477"/>
      <c r="ENZ37" s="477"/>
      <c r="EOA37" s="477"/>
      <c r="EOB37" s="477"/>
      <c r="EOC37" s="477"/>
      <c r="EOD37" s="477"/>
      <c r="EOE37" s="477"/>
      <c r="EOF37" s="477"/>
      <c r="EOG37" s="477"/>
      <c r="EOH37" s="477"/>
      <c r="EOI37" s="477"/>
      <c r="EOJ37" s="477"/>
      <c r="EOK37" s="477"/>
      <c r="EOL37" s="477"/>
      <c r="EOM37" s="477"/>
      <c r="EON37" s="477"/>
      <c r="EOO37" s="477"/>
      <c r="EOP37" s="477"/>
      <c r="EOQ37" s="477"/>
      <c r="EOR37" s="477"/>
      <c r="EOS37" s="477"/>
      <c r="EOT37" s="477"/>
      <c r="EOU37" s="477"/>
      <c r="EOV37" s="477"/>
      <c r="EOW37" s="477"/>
      <c r="EOX37" s="477"/>
      <c r="EOY37" s="477"/>
      <c r="EOZ37" s="477"/>
      <c r="EPA37" s="477"/>
      <c r="EPB37" s="477"/>
      <c r="EPC37" s="477"/>
      <c r="EPD37" s="477"/>
      <c r="EPE37" s="477"/>
      <c r="EPF37" s="477"/>
      <c r="EPG37" s="477"/>
      <c r="EPH37" s="477"/>
      <c r="EPI37" s="477"/>
      <c r="EPJ37" s="477"/>
      <c r="EPK37" s="477"/>
      <c r="EPL37" s="477"/>
      <c r="EPM37" s="477"/>
      <c r="EPN37" s="477"/>
      <c r="EPO37" s="477"/>
      <c r="EPP37" s="477"/>
      <c r="EPQ37" s="477"/>
      <c r="EPR37" s="477"/>
      <c r="EPS37" s="477"/>
      <c r="EPT37" s="477"/>
      <c r="EPU37" s="477"/>
      <c r="EPV37" s="477"/>
      <c r="EPW37" s="477"/>
      <c r="EPX37" s="477"/>
      <c r="EPY37" s="477"/>
      <c r="EPZ37" s="477"/>
      <c r="EQA37" s="477"/>
      <c r="EQB37" s="477"/>
      <c r="EQC37" s="477"/>
      <c r="EQD37" s="477"/>
      <c r="EQE37" s="477"/>
      <c r="EQF37" s="477"/>
      <c r="EQG37" s="477"/>
      <c r="EQH37" s="477"/>
      <c r="EQI37" s="477"/>
      <c r="EQJ37" s="477"/>
      <c r="EQK37" s="477"/>
      <c r="EQL37" s="477"/>
      <c r="EQM37" s="477"/>
      <c r="EQN37" s="477"/>
      <c r="EQO37" s="477"/>
      <c r="EQP37" s="477"/>
      <c r="EQQ37" s="477"/>
      <c r="EQR37" s="477"/>
      <c r="EQS37" s="477"/>
      <c r="EQT37" s="477"/>
      <c r="EQU37" s="477"/>
      <c r="EQV37" s="477"/>
      <c r="EQW37" s="477"/>
      <c r="EQX37" s="477"/>
      <c r="EQY37" s="477"/>
      <c r="EQZ37" s="477"/>
      <c r="ERA37" s="477"/>
      <c r="ERB37" s="477"/>
      <c r="ERC37" s="477"/>
      <c r="ERD37" s="477"/>
      <c r="ERE37" s="477"/>
      <c r="ERF37" s="477"/>
      <c r="ERG37" s="477"/>
      <c r="ERH37" s="477"/>
      <c r="ERI37" s="477"/>
      <c r="ERJ37" s="477"/>
      <c r="ERK37" s="477"/>
      <c r="ERL37" s="477"/>
      <c r="ERM37" s="477"/>
      <c r="ERN37" s="477"/>
      <c r="ERO37" s="477"/>
      <c r="ERP37" s="477"/>
      <c r="ERQ37" s="477"/>
      <c r="ERR37" s="477"/>
      <c r="ERS37" s="477"/>
      <c r="ERT37" s="477"/>
      <c r="ERU37" s="477"/>
      <c r="ERV37" s="477"/>
      <c r="ERW37" s="477"/>
      <c r="ERX37" s="477"/>
      <c r="ERY37" s="477"/>
      <c r="ERZ37" s="477"/>
      <c r="ESA37" s="477"/>
      <c r="ESB37" s="477"/>
      <c r="ESC37" s="477"/>
      <c r="ESD37" s="477"/>
      <c r="ESE37" s="477"/>
      <c r="ESF37" s="477"/>
      <c r="ESG37" s="477"/>
      <c r="ESH37" s="477"/>
      <c r="ESI37" s="477"/>
      <c r="ESJ37" s="477"/>
      <c r="ESK37" s="477"/>
      <c r="ESL37" s="477"/>
      <c r="ESM37" s="477"/>
      <c r="ESN37" s="477"/>
      <c r="ESO37" s="477"/>
      <c r="ESP37" s="477"/>
      <c r="ESQ37" s="477"/>
      <c r="ESR37" s="477"/>
      <c r="ESS37" s="477"/>
      <c r="EST37" s="477"/>
      <c r="ESU37" s="477"/>
      <c r="ESV37" s="477"/>
      <c r="ESW37" s="477"/>
      <c r="ESX37" s="477"/>
      <c r="ESY37" s="477"/>
      <c r="ESZ37" s="477"/>
      <c r="ETA37" s="477"/>
      <c r="ETB37" s="477"/>
      <c r="ETC37" s="477"/>
      <c r="ETD37" s="477"/>
      <c r="ETE37" s="477"/>
      <c r="ETF37" s="477"/>
      <c r="ETG37" s="477"/>
      <c r="ETH37" s="477"/>
      <c r="ETI37" s="477"/>
      <c r="ETJ37" s="477"/>
      <c r="ETK37" s="477"/>
      <c r="ETL37" s="477"/>
      <c r="ETM37" s="477"/>
      <c r="ETN37" s="477"/>
      <c r="ETO37" s="477"/>
      <c r="ETP37" s="477"/>
      <c r="ETQ37" s="477"/>
      <c r="ETR37" s="477"/>
      <c r="ETS37" s="477"/>
      <c r="ETT37" s="477"/>
      <c r="ETU37" s="477"/>
      <c r="ETV37" s="477"/>
      <c r="ETW37" s="477"/>
      <c r="ETX37" s="477"/>
      <c r="ETY37" s="477"/>
      <c r="ETZ37" s="477"/>
      <c r="EUA37" s="477"/>
      <c r="EUB37" s="477"/>
      <c r="EUC37" s="477"/>
      <c r="EUD37" s="477"/>
      <c r="EUE37" s="477"/>
      <c r="EUF37" s="477"/>
      <c r="EUG37" s="477"/>
      <c r="EUH37" s="477"/>
      <c r="EUI37" s="477"/>
      <c r="EUJ37" s="477"/>
      <c r="EUK37" s="477"/>
      <c r="EUL37" s="477"/>
      <c r="EUM37" s="477"/>
      <c r="EUN37" s="477"/>
      <c r="EUO37" s="477"/>
      <c r="EUP37" s="477"/>
      <c r="EUQ37" s="477"/>
      <c r="EUR37" s="477"/>
      <c r="EUS37" s="477"/>
      <c r="EUT37" s="477"/>
      <c r="EUU37" s="477"/>
      <c r="EUV37" s="477"/>
      <c r="EUW37" s="477"/>
      <c r="EUX37" s="477"/>
      <c r="EUY37" s="477"/>
      <c r="EUZ37" s="477"/>
      <c r="EVA37" s="477"/>
      <c r="EVB37" s="477"/>
      <c r="EVC37" s="477"/>
      <c r="EVD37" s="477"/>
      <c r="EVE37" s="477"/>
      <c r="EVF37" s="477"/>
      <c r="EVG37" s="477"/>
      <c r="EVH37" s="477"/>
      <c r="EVI37" s="477"/>
      <c r="EVJ37" s="477"/>
      <c r="EVK37" s="477"/>
      <c r="EVL37" s="477"/>
      <c r="EVM37" s="477"/>
      <c r="EVN37" s="477"/>
      <c r="EVO37" s="477"/>
      <c r="EVP37" s="477"/>
      <c r="EVQ37" s="477"/>
      <c r="EVR37" s="477"/>
      <c r="EVS37" s="477"/>
      <c r="EVT37" s="477"/>
      <c r="EVU37" s="477"/>
      <c r="EVV37" s="477"/>
      <c r="EVW37" s="477"/>
      <c r="EVX37" s="477"/>
      <c r="EVY37" s="477"/>
      <c r="EVZ37" s="477"/>
      <c r="EWA37" s="477"/>
      <c r="EWB37" s="477"/>
      <c r="EWC37" s="477"/>
      <c r="EWD37" s="477"/>
      <c r="EWE37" s="477"/>
      <c r="EWF37" s="477"/>
      <c r="EWG37" s="477"/>
      <c r="EWH37" s="477"/>
      <c r="EWI37" s="477"/>
      <c r="EWJ37" s="477"/>
      <c r="EWK37" s="477"/>
      <c r="EWL37" s="477"/>
      <c r="EWM37" s="477"/>
      <c r="EWN37" s="477"/>
      <c r="EWO37" s="477"/>
      <c r="EWP37" s="477"/>
      <c r="EWQ37" s="477"/>
      <c r="EWR37" s="477"/>
      <c r="EWS37" s="477"/>
      <c r="EWT37" s="477"/>
      <c r="EWU37" s="477"/>
      <c r="EWV37" s="477"/>
      <c r="EWW37" s="477"/>
      <c r="EWX37" s="477"/>
      <c r="EWY37" s="477"/>
      <c r="EWZ37" s="477"/>
      <c r="EXA37" s="477"/>
      <c r="EXB37" s="477"/>
      <c r="EXC37" s="477"/>
      <c r="EXD37" s="477"/>
      <c r="EXE37" s="477"/>
      <c r="EXF37" s="477"/>
      <c r="EXG37" s="477"/>
      <c r="EXH37" s="477"/>
      <c r="EXI37" s="477"/>
      <c r="EXJ37" s="477"/>
      <c r="EXK37" s="477"/>
      <c r="EXL37" s="477"/>
      <c r="EXM37" s="477"/>
      <c r="EXN37" s="477"/>
      <c r="EXO37" s="477"/>
      <c r="EXP37" s="477"/>
      <c r="EXQ37" s="477"/>
      <c r="EXR37" s="477"/>
      <c r="EXS37" s="477"/>
      <c r="EXT37" s="477"/>
      <c r="EXU37" s="477"/>
      <c r="EXV37" s="477"/>
      <c r="EXW37" s="477"/>
      <c r="EXX37" s="477"/>
      <c r="EXY37" s="477"/>
      <c r="EXZ37" s="477"/>
      <c r="EYA37" s="477"/>
      <c r="EYB37" s="477"/>
      <c r="EYC37" s="477"/>
      <c r="EYD37" s="477"/>
      <c r="EYE37" s="477"/>
      <c r="EYF37" s="477"/>
      <c r="EYG37" s="477"/>
      <c r="EYH37" s="477"/>
      <c r="EYI37" s="477"/>
      <c r="EYJ37" s="477"/>
      <c r="EYK37" s="477"/>
      <c r="EYL37" s="477"/>
      <c r="EYM37" s="477"/>
      <c r="EYN37" s="477"/>
      <c r="EYO37" s="477"/>
      <c r="EYP37" s="477"/>
      <c r="EYQ37" s="477"/>
      <c r="EYR37" s="477"/>
      <c r="EYS37" s="477"/>
      <c r="EYT37" s="477"/>
      <c r="EYU37" s="477"/>
      <c r="EYV37" s="477"/>
      <c r="EYW37" s="477"/>
      <c r="EYX37" s="477"/>
      <c r="EYY37" s="477"/>
      <c r="EYZ37" s="477"/>
      <c r="EZA37" s="477"/>
      <c r="EZB37" s="477"/>
      <c r="EZC37" s="477"/>
      <c r="EZD37" s="477"/>
      <c r="EZE37" s="477"/>
      <c r="EZF37" s="477"/>
      <c r="EZG37" s="477"/>
      <c r="EZH37" s="477"/>
      <c r="EZI37" s="477"/>
      <c r="EZJ37" s="477"/>
      <c r="EZK37" s="477"/>
      <c r="EZL37" s="477"/>
      <c r="EZM37" s="477"/>
      <c r="EZN37" s="477"/>
      <c r="EZO37" s="477"/>
      <c r="EZP37" s="477"/>
      <c r="EZQ37" s="477"/>
      <c r="EZR37" s="477"/>
      <c r="EZS37" s="477"/>
      <c r="EZT37" s="477"/>
      <c r="EZU37" s="477"/>
      <c r="EZV37" s="477"/>
      <c r="EZW37" s="477"/>
      <c r="EZX37" s="477"/>
      <c r="EZY37" s="477"/>
      <c r="EZZ37" s="477"/>
      <c r="FAA37" s="477"/>
      <c r="FAB37" s="477"/>
      <c r="FAC37" s="477"/>
      <c r="FAD37" s="477"/>
      <c r="FAE37" s="477"/>
      <c r="FAF37" s="477"/>
      <c r="FAG37" s="477"/>
      <c r="FAH37" s="477"/>
      <c r="FAI37" s="477"/>
      <c r="FAJ37" s="477"/>
      <c r="FAK37" s="477"/>
      <c r="FAL37" s="477"/>
      <c r="FAM37" s="477"/>
      <c r="FAN37" s="477"/>
      <c r="FAO37" s="477"/>
      <c r="FAP37" s="477"/>
      <c r="FAQ37" s="477"/>
      <c r="FAR37" s="477"/>
      <c r="FAS37" s="477"/>
      <c r="FAT37" s="477"/>
      <c r="FAU37" s="477"/>
      <c r="FAV37" s="477"/>
      <c r="FAW37" s="477"/>
      <c r="FAX37" s="477"/>
      <c r="FAY37" s="477"/>
      <c r="FAZ37" s="477"/>
      <c r="FBA37" s="477"/>
      <c r="FBB37" s="477"/>
      <c r="FBC37" s="477"/>
      <c r="FBD37" s="477"/>
      <c r="FBE37" s="477"/>
      <c r="FBF37" s="477"/>
      <c r="FBG37" s="477"/>
      <c r="FBH37" s="477"/>
      <c r="FBI37" s="477"/>
      <c r="FBJ37" s="477"/>
      <c r="FBK37" s="477"/>
      <c r="FBL37" s="477"/>
      <c r="FBM37" s="477"/>
      <c r="FBN37" s="477"/>
      <c r="FBO37" s="477"/>
      <c r="FBP37" s="477"/>
      <c r="FBQ37" s="477"/>
      <c r="FBR37" s="477"/>
      <c r="FBS37" s="477"/>
      <c r="FBT37" s="477"/>
      <c r="FBU37" s="477"/>
      <c r="FBV37" s="477"/>
      <c r="FBW37" s="477"/>
      <c r="FBX37" s="477"/>
      <c r="FBY37" s="477"/>
      <c r="FBZ37" s="477"/>
      <c r="FCA37" s="477"/>
      <c r="FCB37" s="477"/>
      <c r="FCC37" s="477"/>
      <c r="FCD37" s="477"/>
      <c r="FCE37" s="477"/>
      <c r="FCF37" s="477"/>
      <c r="FCG37" s="477"/>
      <c r="FCH37" s="477"/>
      <c r="FCI37" s="477"/>
      <c r="FCJ37" s="477"/>
      <c r="FCK37" s="477"/>
      <c r="FCL37" s="477"/>
      <c r="FCM37" s="477"/>
      <c r="FCN37" s="477"/>
      <c r="FCO37" s="477"/>
      <c r="FCP37" s="477"/>
      <c r="FCQ37" s="477"/>
      <c r="FCR37" s="477"/>
      <c r="FCS37" s="477"/>
      <c r="FCT37" s="477"/>
      <c r="FCU37" s="477"/>
      <c r="FCV37" s="477"/>
      <c r="FCW37" s="477"/>
      <c r="FCX37" s="477"/>
      <c r="FCY37" s="477"/>
      <c r="FCZ37" s="477"/>
      <c r="FDA37" s="477"/>
      <c r="FDB37" s="477"/>
      <c r="FDC37" s="477"/>
      <c r="FDD37" s="477"/>
      <c r="FDE37" s="477"/>
      <c r="FDF37" s="477"/>
      <c r="FDG37" s="477"/>
      <c r="FDH37" s="477"/>
      <c r="FDI37" s="477"/>
      <c r="FDJ37" s="477"/>
      <c r="FDK37" s="477"/>
      <c r="FDL37" s="477"/>
      <c r="FDM37" s="477"/>
      <c r="FDN37" s="477"/>
      <c r="FDO37" s="477"/>
      <c r="FDP37" s="477"/>
      <c r="FDQ37" s="477"/>
      <c r="FDR37" s="477"/>
      <c r="FDS37" s="477"/>
      <c r="FDT37" s="477"/>
      <c r="FDU37" s="477"/>
      <c r="FDV37" s="477"/>
      <c r="FDW37" s="477"/>
      <c r="FDX37" s="477"/>
      <c r="FDY37" s="477"/>
      <c r="FDZ37" s="477"/>
      <c r="FEA37" s="477"/>
      <c r="FEB37" s="477"/>
      <c r="FEC37" s="477"/>
      <c r="FED37" s="477"/>
      <c r="FEE37" s="477"/>
      <c r="FEF37" s="477"/>
      <c r="FEG37" s="477"/>
      <c r="FEH37" s="477"/>
      <c r="FEI37" s="477"/>
      <c r="FEJ37" s="477"/>
      <c r="FEK37" s="477"/>
      <c r="FEL37" s="477"/>
      <c r="FEM37" s="477"/>
      <c r="FEN37" s="477"/>
      <c r="FEO37" s="477"/>
      <c r="FEP37" s="477"/>
      <c r="FEQ37" s="477"/>
      <c r="FER37" s="477"/>
      <c r="FES37" s="477"/>
      <c r="FET37" s="477"/>
      <c r="FEU37" s="477"/>
      <c r="FEV37" s="477"/>
      <c r="FEW37" s="477"/>
      <c r="FEX37" s="477"/>
      <c r="FEY37" s="477"/>
      <c r="FEZ37" s="477"/>
      <c r="FFA37" s="477"/>
      <c r="FFB37" s="477"/>
      <c r="FFC37" s="477"/>
      <c r="FFD37" s="477"/>
      <c r="FFE37" s="477"/>
      <c r="FFF37" s="477"/>
      <c r="FFG37" s="477"/>
      <c r="FFH37" s="477"/>
      <c r="FFI37" s="477"/>
      <c r="FFJ37" s="477"/>
      <c r="FFK37" s="477"/>
      <c r="FFL37" s="477"/>
      <c r="FFM37" s="477"/>
      <c r="FFN37" s="477"/>
      <c r="FFO37" s="477"/>
      <c r="FFP37" s="477"/>
      <c r="FFQ37" s="477"/>
      <c r="FFR37" s="477"/>
      <c r="FFS37" s="477"/>
      <c r="FFT37" s="477"/>
      <c r="FFU37" s="477"/>
      <c r="FFV37" s="477"/>
      <c r="FFW37" s="477"/>
      <c r="FFX37" s="477"/>
      <c r="FFY37" s="477"/>
      <c r="FFZ37" s="477"/>
      <c r="FGA37" s="477"/>
      <c r="FGB37" s="477"/>
      <c r="FGC37" s="477"/>
      <c r="FGD37" s="477"/>
      <c r="FGE37" s="477"/>
      <c r="FGF37" s="477"/>
      <c r="FGG37" s="477"/>
      <c r="FGH37" s="477"/>
      <c r="FGI37" s="477"/>
      <c r="FGJ37" s="477"/>
      <c r="FGK37" s="477"/>
      <c r="FGL37" s="477"/>
      <c r="FGM37" s="477"/>
      <c r="FGN37" s="477"/>
      <c r="FGO37" s="477"/>
      <c r="FGP37" s="477"/>
      <c r="FGQ37" s="477"/>
      <c r="FGR37" s="477"/>
      <c r="FGS37" s="477"/>
      <c r="FGT37" s="477"/>
      <c r="FGU37" s="477"/>
      <c r="FGV37" s="477"/>
      <c r="FGW37" s="477"/>
      <c r="FGX37" s="477"/>
      <c r="FGY37" s="477"/>
      <c r="FGZ37" s="477"/>
      <c r="FHA37" s="477"/>
      <c r="FHB37" s="477"/>
      <c r="FHC37" s="477"/>
      <c r="FHD37" s="477"/>
      <c r="FHE37" s="477"/>
      <c r="FHF37" s="477"/>
      <c r="FHG37" s="477"/>
      <c r="FHH37" s="477"/>
      <c r="FHI37" s="477"/>
      <c r="FHJ37" s="477"/>
      <c r="FHK37" s="477"/>
      <c r="FHL37" s="477"/>
      <c r="FHM37" s="477"/>
      <c r="FHN37" s="477"/>
      <c r="FHO37" s="477"/>
      <c r="FHP37" s="477"/>
      <c r="FHQ37" s="477"/>
      <c r="FHR37" s="477"/>
      <c r="FHS37" s="477"/>
      <c r="FHT37" s="477"/>
      <c r="FHU37" s="477"/>
      <c r="FHV37" s="477"/>
      <c r="FHW37" s="477"/>
      <c r="FHX37" s="477"/>
      <c r="FHY37" s="477"/>
      <c r="FHZ37" s="477"/>
      <c r="FIA37" s="477"/>
      <c r="FIB37" s="477"/>
      <c r="FIC37" s="477"/>
      <c r="FID37" s="477"/>
      <c r="FIE37" s="477"/>
      <c r="FIF37" s="477"/>
      <c r="FIG37" s="477"/>
      <c r="FIH37" s="477"/>
      <c r="FII37" s="477"/>
      <c r="FIJ37" s="477"/>
      <c r="FIK37" s="477"/>
      <c r="FIL37" s="477"/>
      <c r="FIM37" s="477"/>
      <c r="FIN37" s="477"/>
      <c r="FIO37" s="477"/>
      <c r="FIP37" s="477"/>
      <c r="FIQ37" s="477"/>
      <c r="FIR37" s="477"/>
      <c r="FIS37" s="477"/>
      <c r="FIT37" s="477"/>
      <c r="FIU37" s="477"/>
      <c r="FIV37" s="477"/>
      <c r="FIW37" s="477"/>
      <c r="FIX37" s="477"/>
      <c r="FIY37" s="477"/>
      <c r="FIZ37" s="477"/>
      <c r="FJA37" s="477"/>
      <c r="FJB37" s="477"/>
      <c r="FJC37" s="477"/>
      <c r="FJD37" s="477"/>
      <c r="FJE37" s="477"/>
      <c r="FJF37" s="477"/>
      <c r="FJG37" s="477"/>
      <c r="FJH37" s="477"/>
      <c r="FJI37" s="477"/>
      <c r="FJJ37" s="477"/>
      <c r="FJK37" s="477"/>
      <c r="FJL37" s="477"/>
      <c r="FJM37" s="477"/>
      <c r="FJN37" s="477"/>
      <c r="FJO37" s="477"/>
      <c r="FJP37" s="477"/>
      <c r="FJQ37" s="477"/>
      <c r="FJR37" s="477"/>
      <c r="FJS37" s="477"/>
      <c r="FJT37" s="477"/>
      <c r="FJU37" s="477"/>
      <c r="FJV37" s="477"/>
      <c r="FJW37" s="477"/>
      <c r="FJX37" s="477"/>
      <c r="FJY37" s="477"/>
      <c r="FJZ37" s="477"/>
      <c r="FKA37" s="477"/>
      <c r="FKB37" s="477"/>
      <c r="FKC37" s="477"/>
      <c r="FKD37" s="477"/>
      <c r="FKE37" s="477"/>
      <c r="FKF37" s="477"/>
      <c r="FKG37" s="477"/>
      <c r="FKH37" s="477"/>
      <c r="FKI37" s="477"/>
      <c r="FKJ37" s="477"/>
      <c r="FKK37" s="477"/>
      <c r="FKL37" s="477"/>
      <c r="FKM37" s="477"/>
      <c r="FKN37" s="477"/>
      <c r="FKO37" s="477"/>
      <c r="FKP37" s="477"/>
      <c r="FKQ37" s="477"/>
      <c r="FKR37" s="477"/>
      <c r="FKS37" s="477"/>
      <c r="FKT37" s="477"/>
      <c r="FKU37" s="477"/>
      <c r="FKV37" s="477"/>
      <c r="FKW37" s="477"/>
      <c r="FKX37" s="477"/>
      <c r="FKY37" s="477"/>
      <c r="FKZ37" s="477"/>
      <c r="FLA37" s="477"/>
      <c r="FLB37" s="477"/>
      <c r="FLC37" s="477"/>
      <c r="FLD37" s="477"/>
      <c r="FLE37" s="477"/>
      <c r="FLF37" s="477"/>
      <c r="FLG37" s="477"/>
      <c r="FLH37" s="477"/>
      <c r="FLI37" s="477"/>
      <c r="FLJ37" s="477"/>
      <c r="FLK37" s="477"/>
      <c r="FLL37" s="477"/>
      <c r="FLM37" s="477"/>
      <c r="FLN37" s="477"/>
      <c r="FLO37" s="477"/>
      <c r="FLP37" s="477"/>
      <c r="FLQ37" s="477"/>
      <c r="FLR37" s="477"/>
      <c r="FLS37" s="477"/>
      <c r="FLT37" s="477"/>
      <c r="FLU37" s="477"/>
      <c r="FLV37" s="477"/>
      <c r="FLW37" s="477"/>
      <c r="FLX37" s="477"/>
      <c r="FLY37" s="477"/>
      <c r="FLZ37" s="477"/>
      <c r="FMA37" s="477"/>
      <c r="FMB37" s="477"/>
      <c r="FMC37" s="477"/>
      <c r="FMD37" s="477"/>
      <c r="FME37" s="477"/>
      <c r="FMF37" s="477"/>
      <c r="FMG37" s="477"/>
      <c r="FMH37" s="477"/>
      <c r="FMI37" s="477"/>
      <c r="FMJ37" s="477"/>
      <c r="FMK37" s="477"/>
      <c r="FML37" s="477"/>
      <c r="FMM37" s="477"/>
      <c r="FMN37" s="477"/>
      <c r="FMO37" s="477"/>
      <c r="FMP37" s="477"/>
      <c r="FMQ37" s="477"/>
      <c r="FMR37" s="477"/>
      <c r="FMS37" s="477"/>
      <c r="FMT37" s="477"/>
      <c r="FMU37" s="477"/>
      <c r="FMV37" s="477"/>
      <c r="FMW37" s="477"/>
      <c r="FMX37" s="477"/>
      <c r="FMY37" s="477"/>
      <c r="FMZ37" s="477"/>
      <c r="FNA37" s="477"/>
      <c r="FNB37" s="477"/>
      <c r="FNC37" s="477"/>
      <c r="FND37" s="477"/>
      <c r="FNE37" s="477"/>
      <c r="FNF37" s="477"/>
      <c r="FNG37" s="477"/>
      <c r="FNH37" s="477"/>
      <c r="FNI37" s="477"/>
      <c r="FNJ37" s="477"/>
      <c r="FNK37" s="477"/>
      <c r="FNL37" s="477"/>
      <c r="FNM37" s="477"/>
      <c r="FNN37" s="477"/>
      <c r="FNO37" s="477"/>
      <c r="FNP37" s="477"/>
      <c r="FNQ37" s="477"/>
      <c r="FNR37" s="477"/>
      <c r="FNS37" s="477"/>
      <c r="FNT37" s="477"/>
      <c r="FNU37" s="477"/>
      <c r="FNV37" s="477"/>
      <c r="FNW37" s="477"/>
      <c r="FNX37" s="477"/>
      <c r="FNY37" s="477"/>
      <c r="FNZ37" s="477"/>
      <c r="FOA37" s="477"/>
      <c r="FOB37" s="477"/>
      <c r="FOC37" s="477"/>
      <c r="FOD37" s="477"/>
      <c r="FOE37" s="477"/>
      <c r="FOF37" s="477"/>
      <c r="FOG37" s="477"/>
      <c r="FOH37" s="477"/>
      <c r="FOI37" s="477"/>
      <c r="FOJ37" s="477"/>
      <c r="FOK37" s="477"/>
      <c r="FOL37" s="477"/>
      <c r="FOM37" s="477"/>
      <c r="FON37" s="477"/>
      <c r="FOO37" s="477"/>
      <c r="FOP37" s="477"/>
      <c r="FOQ37" s="477"/>
      <c r="FOR37" s="477"/>
      <c r="FOS37" s="477"/>
      <c r="FOT37" s="477"/>
      <c r="FOU37" s="477"/>
      <c r="FOV37" s="477"/>
      <c r="FOW37" s="477"/>
      <c r="FOX37" s="477"/>
      <c r="FOY37" s="477"/>
      <c r="FOZ37" s="477"/>
      <c r="FPA37" s="477"/>
      <c r="FPB37" s="477"/>
      <c r="FPC37" s="477"/>
      <c r="FPD37" s="477"/>
      <c r="FPE37" s="477"/>
      <c r="FPF37" s="477"/>
      <c r="FPG37" s="477"/>
      <c r="FPH37" s="477"/>
      <c r="FPI37" s="477"/>
      <c r="FPJ37" s="477"/>
      <c r="FPK37" s="477"/>
      <c r="FPL37" s="477"/>
      <c r="FPM37" s="477"/>
      <c r="FPN37" s="477"/>
      <c r="FPO37" s="477"/>
      <c r="FPP37" s="477"/>
      <c r="FPQ37" s="477"/>
      <c r="FPR37" s="477"/>
      <c r="FPS37" s="477"/>
      <c r="FPT37" s="477"/>
      <c r="FPU37" s="477"/>
      <c r="FPV37" s="477"/>
      <c r="FPW37" s="477"/>
      <c r="FPX37" s="477"/>
      <c r="FPY37" s="477"/>
      <c r="FPZ37" s="477"/>
      <c r="FQA37" s="477"/>
      <c r="FQB37" s="477"/>
      <c r="FQC37" s="477"/>
      <c r="FQD37" s="477"/>
      <c r="FQE37" s="477"/>
      <c r="FQF37" s="477"/>
      <c r="FQG37" s="477"/>
      <c r="FQH37" s="477"/>
      <c r="FQI37" s="477"/>
      <c r="FQJ37" s="477"/>
      <c r="FQK37" s="477"/>
      <c r="FQL37" s="477"/>
      <c r="FQM37" s="477"/>
      <c r="FQN37" s="477"/>
      <c r="FQO37" s="477"/>
      <c r="FQP37" s="477"/>
      <c r="FQQ37" s="477"/>
      <c r="FQR37" s="477"/>
      <c r="FQS37" s="477"/>
      <c r="FQT37" s="477"/>
      <c r="FQU37" s="477"/>
      <c r="FQV37" s="477"/>
      <c r="FQW37" s="477"/>
      <c r="FQX37" s="477"/>
      <c r="FQY37" s="477"/>
      <c r="FQZ37" s="477"/>
      <c r="FRA37" s="477"/>
      <c r="FRB37" s="477"/>
      <c r="FRC37" s="477"/>
      <c r="FRD37" s="477"/>
      <c r="FRE37" s="477"/>
      <c r="FRF37" s="477"/>
      <c r="FRG37" s="477"/>
      <c r="FRH37" s="477"/>
      <c r="FRI37" s="477"/>
      <c r="FRJ37" s="477"/>
      <c r="FRK37" s="477"/>
      <c r="FRL37" s="477"/>
      <c r="FRM37" s="477"/>
      <c r="FRN37" s="477"/>
      <c r="FRO37" s="477"/>
      <c r="FRP37" s="477"/>
      <c r="FRQ37" s="477"/>
      <c r="FRR37" s="477"/>
      <c r="FRS37" s="477"/>
      <c r="FRT37" s="477"/>
      <c r="FRU37" s="477"/>
      <c r="FRV37" s="477"/>
      <c r="FRW37" s="477"/>
      <c r="FRX37" s="477"/>
      <c r="FRY37" s="477"/>
      <c r="FRZ37" s="477"/>
      <c r="FSA37" s="477"/>
      <c r="FSB37" s="477"/>
      <c r="FSC37" s="477"/>
      <c r="FSD37" s="477"/>
      <c r="FSE37" s="477"/>
      <c r="FSF37" s="477"/>
      <c r="FSG37" s="477"/>
      <c r="FSH37" s="477"/>
      <c r="FSI37" s="477"/>
      <c r="FSJ37" s="477"/>
      <c r="FSK37" s="477"/>
      <c r="FSL37" s="477"/>
      <c r="FSM37" s="477"/>
      <c r="FSN37" s="477"/>
      <c r="FSO37" s="477"/>
      <c r="FSP37" s="477"/>
      <c r="FSQ37" s="477"/>
      <c r="FSR37" s="477"/>
      <c r="FSS37" s="477"/>
      <c r="FST37" s="477"/>
      <c r="FSU37" s="477"/>
      <c r="FSV37" s="477"/>
      <c r="FSW37" s="477"/>
      <c r="FSX37" s="477"/>
      <c r="FSY37" s="477"/>
      <c r="FSZ37" s="477"/>
      <c r="FTA37" s="477"/>
      <c r="FTB37" s="477"/>
      <c r="FTC37" s="477"/>
      <c r="FTD37" s="477"/>
      <c r="FTE37" s="477"/>
      <c r="FTF37" s="477"/>
      <c r="FTG37" s="477"/>
      <c r="FTH37" s="477"/>
      <c r="FTI37" s="477"/>
      <c r="FTJ37" s="477"/>
      <c r="FTK37" s="477"/>
      <c r="FTL37" s="477"/>
      <c r="FTM37" s="477"/>
      <c r="FTN37" s="477"/>
      <c r="FTO37" s="477"/>
      <c r="FTP37" s="477"/>
      <c r="FTQ37" s="477"/>
      <c r="FTR37" s="477"/>
      <c r="FTS37" s="477"/>
      <c r="FTT37" s="477"/>
      <c r="FTU37" s="477"/>
      <c r="FTV37" s="477"/>
      <c r="FTW37" s="477"/>
      <c r="FTX37" s="477"/>
      <c r="FTY37" s="477"/>
      <c r="FTZ37" s="477"/>
      <c r="FUA37" s="477"/>
      <c r="FUB37" s="477"/>
      <c r="FUC37" s="477"/>
      <c r="FUD37" s="477"/>
      <c r="FUE37" s="477"/>
      <c r="FUF37" s="477"/>
      <c r="FUG37" s="477"/>
      <c r="FUH37" s="477"/>
      <c r="FUI37" s="477"/>
      <c r="FUJ37" s="477"/>
      <c r="FUK37" s="477"/>
      <c r="FUL37" s="477"/>
      <c r="FUM37" s="477"/>
      <c r="FUN37" s="477"/>
      <c r="FUO37" s="477"/>
      <c r="FUP37" s="477"/>
      <c r="FUQ37" s="477"/>
      <c r="FUR37" s="477"/>
      <c r="FUS37" s="477"/>
      <c r="FUT37" s="477"/>
      <c r="FUU37" s="477"/>
      <c r="FUV37" s="477"/>
      <c r="FUW37" s="477"/>
      <c r="FUX37" s="477"/>
      <c r="FUY37" s="477"/>
      <c r="FUZ37" s="477"/>
      <c r="FVA37" s="477"/>
      <c r="FVB37" s="477"/>
      <c r="FVC37" s="477"/>
      <c r="FVD37" s="477"/>
      <c r="FVE37" s="477"/>
      <c r="FVF37" s="477"/>
      <c r="FVG37" s="477"/>
      <c r="FVH37" s="477"/>
      <c r="FVI37" s="477"/>
      <c r="FVJ37" s="477"/>
      <c r="FVK37" s="477"/>
      <c r="FVL37" s="477"/>
      <c r="FVM37" s="477"/>
      <c r="FVN37" s="477"/>
      <c r="FVO37" s="477"/>
      <c r="FVP37" s="477"/>
      <c r="FVQ37" s="477"/>
      <c r="FVR37" s="477"/>
      <c r="FVS37" s="477"/>
      <c r="FVT37" s="477"/>
      <c r="FVU37" s="477"/>
      <c r="FVV37" s="477"/>
      <c r="FVW37" s="477"/>
      <c r="FVX37" s="477"/>
      <c r="FVY37" s="477"/>
      <c r="FVZ37" s="477"/>
      <c r="FWA37" s="477"/>
      <c r="FWB37" s="477"/>
      <c r="FWC37" s="477"/>
      <c r="FWD37" s="477"/>
      <c r="FWE37" s="477"/>
      <c r="FWF37" s="477"/>
      <c r="FWG37" s="477"/>
      <c r="FWH37" s="477"/>
      <c r="FWI37" s="477"/>
      <c r="FWJ37" s="477"/>
      <c r="FWK37" s="477"/>
      <c r="FWL37" s="477"/>
      <c r="FWM37" s="477"/>
    </row>
    <row r="38" spans="1:4667" s="530" customFormat="1" ht="63.75" outlineLevel="1">
      <c r="A38" s="781"/>
      <c r="B38" s="775"/>
      <c r="C38" s="778"/>
      <c r="D38" s="533" t="s">
        <v>339</v>
      </c>
      <c r="E38" s="232" t="s">
        <v>23</v>
      </c>
      <c r="F38" s="399">
        <v>1</v>
      </c>
      <c r="G38" s="399">
        <v>1</v>
      </c>
      <c r="H38" s="400">
        <v>312679</v>
      </c>
      <c r="I38" s="400">
        <v>234500</v>
      </c>
      <c r="J38" s="82">
        <f t="shared" si="1"/>
        <v>0.74997041694517386</v>
      </c>
      <c r="K38" s="416">
        <v>0</v>
      </c>
      <c r="L38" s="475">
        <v>1</v>
      </c>
      <c r="M38" s="475">
        <v>1</v>
      </c>
      <c r="N38" s="475">
        <v>1</v>
      </c>
      <c r="O38" s="189">
        <v>1</v>
      </c>
      <c r="P38" s="458"/>
      <c r="Q38" s="459"/>
      <c r="R38" s="575"/>
      <c r="S38" s="498" t="s">
        <v>687</v>
      </c>
      <c r="T38" s="571"/>
      <c r="U38" s="282"/>
      <c r="V38" s="281"/>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c r="EN38" s="477"/>
      <c r="EO38" s="477"/>
      <c r="EP38" s="477"/>
      <c r="EQ38" s="477"/>
      <c r="ER38" s="477"/>
      <c r="ES38" s="477"/>
      <c r="ET38" s="477"/>
      <c r="EU38" s="477"/>
      <c r="EV38" s="477"/>
      <c r="EW38" s="477"/>
      <c r="EX38" s="477"/>
      <c r="EY38" s="477"/>
      <c r="EZ38" s="477"/>
      <c r="FA38" s="477"/>
      <c r="FB38" s="477"/>
      <c r="FC38" s="477"/>
      <c r="FD38" s="477"/>
      <c r="FE38" s="477"/>
      <c r="FF38" s="477"/>
      <c r="FG38" s="477"/>
      <c r="FH38" s="477"/>
      <c r="FI38" s="477"/>
      <c r="FJ38" s="477"/>
      <c r="FK38" s="477"/>
      <c r="FL38" s="477"/>
      <c r="FM38" s="477"/>
      <c r="FN38" s="477"/>
      <c r="FO38" s="477"/>
      <c r="FP38" s="477"/>
      <c r="FQ38" s="477"/>
      <c r="FR38" s="477"/>
      <c r="FS38" s="477"/>
      <c r="FT38" s="477"/>
      <c r="FU38" s="477"/>
      <c r="FV38" s="477"/>
      <c r="FW38" s="477"/>
      <c r="FX38" s="477"/>
      <c r="FY38" s="477"/>
      <c r="FZ38" s="477"/>
      <c r="GA38" s="477"/>
      <c r="GB38" s="477"/>
      <c r="GC38" s="477"/>
      <c r="GD38" s="477"/>
      <c r="GE38" s="477"/>
      <c r="GF38" s="477"/>
      <c r="GG38" s="477"/>
      <c r="GH38" s="477"/>
      <c r="GI38" s="477"/>
      <c r="GJ38" s="477"/>
      <c r="GK38" s="477"/>
      <c r="GL38" s="477"/>
      <c r="GM38" s="477"/>
      <c r="GN38" s="477"/>
      <c r="GO38" s="477"/>
      <c r="GP38" s="477"/>
      <c r="GQ38" s="477"/>
      <c r="GR38" s="477"/>
      <c r="GS38" s="477"/>
      <c r="GT38" s="477"/>
      <c r="GU38" s="477"/>
      <c r="GV38" s="477"/>
      <c r="GW38" s="477"/>
      <c r="GX38" s="477"/>
      <c r="GY38" s="477"/>
      <c r="GZ38" s="477"/>
      <c r="HA38" s="477"/>
      <c r="HB38" s="477"/>
      <c r="HC38" s="477"/>
      <c r="HD38" s="477"/>
      <c r="HE38" s="477"/>
      <c r="HF38" s="477"/>
      <c r="HG38" s="477"/>
      <c r="HH38" s="477"/>
      <c r="HI38" s="477"/>
      <c r="HJ38" s="477"/>
      <c r="HK38" s="477"/>
      <c r="HL38" s="477"/>
      <c r="HM38" s="477"/>
      <c r="HN38" s="477"/>
      <c r="HO38" s="477"/>
      <c r="HP38" s="477"/>
      <c r="HQ38" s="477"/>
      <c r="HR38" s="477"/>
      <c r="HS38" s="477"/>
      <c r="HT38" s="477"/>
      <c r="HU38" s="477"/>
      <c r="HV38" s="477"/>
      <c r="HW38" s="477"/>
      <c r="HX38" s="477"/>
      <c r="HY38" s="477"/>
      <c r="HZ38" s="477"/>
      <c r="IA38" s="477"/>
      <c r="IB38" s="477"/>
      <c r="IC38" s="477"/>
      <c r="ID38" s="477"/>
      <c r="IE38" s="477"/>
      <c r="IF38" s="477"/>
      <c r="IG38" s="477"/>
      <c r="IH38" s="477"/>
      <c r="II38" s="477"/>
      <c r="IJ38" s="477"/>
      <c r="IK38" s="477"/>
      <c r="IL38" s="477"/>
      <c r="IM38" s="477"/>
      <c r="IN38" s="477"/>
      <c r="IO38" s="477"/>
      <c r="IP38" s="477"/>
      <c r="IQ38" s="477"/>
      <c r="IR38" s="477"/>
      <c r="IS38" s="477"/>
      <c r="IT38" s="477"/>
      <c r="IU38" s="477"/>
      <c r="IV38" s="477"/>
      <c r="IW38" s="477"/>
      <c r="IX38" s="477"/>
      <c r="IY38" s="477"/>
      <c r="IZ38" s="477"/>
      <c r="JA38" s="477"/>
      <c r="JB38" s="477"/>
      <c r="JC38" s="477"/>
      <c r="JD38" s="477"/>
      <c r="JE38" s="477"/>
      <c r="JF38" s="477"/>
      <c r="JG38" s="477"/>
      <c r="JH38" s="477"/>
      <c r="JI38" s="477"/>
      <c r="JJ38" s="477"/>
      <c r="JK38" s="477"/>
      <c r="JL38" s="477"/>
      <c r="JM38" s="477"/>
      <c r="JN38" s="477"/>
      <c r="JO38" s="477"/>
      <c r="JP38" s="477"/>
      <c r="JQ38" s="477"/>
      <c r="JR38" s="477"/>
      <c r="JS38" s="477"/>
      <c r="JT38" s="477"/>
      <c r="JU38" s="477"/>
      <c r="JV38" s="477"/>
      <c r="JW38" s="477"/>
      <c r="JX38" s="477"/>
      <c r="JY38" s="477"/>
      <c r="JZ38" s="477"/>
      <c r="KA38" s="477"/>
      <c r="KB38" s="477"/>
      <c r="KC38" s="477"/>
      <c r="KD38" s="477"/>
      <c r="KE38" s="477"/>
      <c r="KF38" s="477"/>
      <c r="KG38" s="477"/>
      <c r="KH38" s="477"/>
      <c r="KI38" s="477"/>
      <c r="KJ38" s="477"/>
      <c r="KK38" s="477"/>
      <c r="KL38" s="477"/>
      <c r="KM38" s="477"/>
      <c r="KN38" s="477"/>
      <c r="KO38" s="477"/>
      <c r="KP38" s="477"/>
      <c r="KQ38" s="477"/>
      <c r="KR38" s="477"/>
      <c r="KS38" s="477"/>
      <c r="KT38" s="477"/>
      <c r="KU38" s="477"/>
      <c r="KV38" s="477"/>
      <c r="KW38" s="477"/>
      <c r="KX38" s="477"/>
      <c r="KY38" s="477"/>
      <c r="KZ38" s="477"/>
      <c r="LA38" s="477"/>
      <c r="LB38" s="477"/>
      <c r="LC38" s="477"/>
      <c r="LD38" s="477"/>
      <c r="LE38" s="477"/>
      <c r="LF38" s="477"/>
      <c r="LG38" s="477"/>
      <c r="LH38" s="477"/>
      <c r="LI38" s="477"/>
      <c r="LJ38" s="477"/>
      <c r="LK38" s="477"/>
      <c r="LL38" s="477"/>
      <c r="LM38" s="477"/>
      <c r="LN38" s="477"/>
      <c r="LO38" s="477"/>
      <c r="LP38" s="477"/>
      <c r="LQ38" s="477"/>
      <c r="LR38" s="477"/>
      <c r="LS38" s="477"/>
      <c r="LT38" s="477"/>
      <c r="LU38" s="477"/>
      <c r="LV38" s="477"/>
      <c r="LW38" s="477"/>
      <c r="LX38" s="477"/>
      <c r="LY38" s="477"/>
      <c r="LZ38" s="477"/>
      <c r="MA38" s="477"/>
      <c r="MB38" s="477"/>
      <c r="MC38" s="477"/>
      <c r="MD38" s="477"/>
      <c r="ME38" s="477"/>
      <c r="MF38" s="477"/>
      <c r="MG38" s="477"/>
      <c r="MH38" s="477"/>
      <c r="MI38" s="477"/>
      <c r="MJ38" s="477"/>
      <c r="MK38" s="477"/>
      <c r="ML38" s="477"/>
      <c r="MM38" s="477"/>
      <c r="MN38" s="477"/>
      <c r="MO38" s="477"/>
      <c r="MP38" s="477"/>
      <c r="MQ38" s="477"/>
      <c r="MR38" s="477"/>
      <c r="MS38" s="477"/>
      <c r="MT38" s="477"/>
      <c r="MU38" s="477"/>
      <c r="MV38" s="477"/>
      <c r="MW38" s="477"/>
      <c r="MX38" s="477"/>
      <c r="MY38" s="477"/>
      <c r="MZ38" s="477"/>
      <c r="NA38" s="477"/>
      <c r="NB38" s="477"/>
      <c r="NC38" s="477"/>
      <c r="ND38" s="477"/>
      <c r="NE38" s="477"/>
      <c r="NF38" s="477"/>
      <c r="NG38" s="477"/>
      <c r="NH38" s="477"/>
      <c r="NI38" s="477"/>
      <c r="NJ38" s="477"/>
      <c r="NK38" s="477"/>
      <c r="NL38" s="477"/>
      <c r="NM38" s="477"/>
      <c r="NN38" s="477"/>
      <c r="NO38" s="477"/>
      <c r="NP38" s="477"/>
      <c r="NQ38" s="477"/>
      <c r="NR38" s="477"/>
      <c r="NS38" s="477"/>
      <c r="NT38" s="477"/>
      <c r="NU38" s="477"/>
      <c r="NV38" s="477"/>
      <c r="NW38" s="477"/>
      <c r="NX38" s="477"/>
      <c r="NY38" s="477"/>
      <c r="NZ38" s="477"/>
      <c r="OA38" s="477"/>
      <c r="OB38" s="477"/>
      <c r="OC38" s="477"/>
      <c r="OD38" s="477"/>
      <c r="OE38" s="477"/>
      <c r="OF38" s="477"/>
      <c r="OG38" s="477"/>
      <c r="OH38" s="477"/>
      <c r="OI38" s="477"/>
      <c r="OJ38" s="477"/>
      <c r="OK38" s="477"/>
      <c r="OL38" s="477"/>
      <c r="OM38" s="477"/>
      <c r="ON38" s="477"/>
      <c r="OO38" s="477"/>
      <c r="OP38" s="477"/>
      <c r="OQ38" s="477"/>
      <c r="OR38" s="477"/>
      <c r="OS38" s="477"/>
      <c r="OT38" s="477"/>
      <c r="OU38" s="477"/>
      <c r="OV38" s="477"/>
      <c r="OW38" s="477"/>
      <c r="OX38" s="477"/>
      <c r="OY38" s="477"/>
      <c r="OZ38" s="477"/>
      <c r="PA38" s="477"/>
      <c r="PB38" s="477"/>
      <c r="PC38" s="477"/>
      <c r="PD38" s="477"/>
      <c r="PE38" s="477"/>
      <c r="PF38" s="477"/>
      <c r="PG38" s="477"/>
      <c r="PH38" s="477"/>
      <c r="PI38" s="477"/>
      <c r="PJ38" s="477"/>
      <c r="PK38" s="477"/>
      <c r="PL38" s="477"/>
      <c r="PM38" s="477"/>
      <c r="PN38" s="477"/>
      <c r="PO38" s="477"/>
      <c r="PP38" s="477"/>
      <c r="PQ38" s="477"/>
      <c r="PR38" s="477"/>
      <c r="PS38" s="477"/>
      <c r="PT38" s="477"/>
      <c r="PU38" s="477"/>
      <c r="PV38" s="477"/>
      <c r="PW38" s="477"/>
      <c r="PX38" s="477"/>
      <c r="PY38" s="477"/>
      <c r="PZ38" s="477"/>
      <c r="QA38" s="477"/>
      <c r="QB38" s="477"/>
      <c r="QC38" s="477"/>
      <c r="QD38" s="477"/>
      <c r="QE38" s="477"/>
      <c r="QF38" s="477"/>
      <c r="QG38" s="477"/>
      <c r="QH38" s="477"/>
      <c r="QI38" s="477"/>
      <c r="QJ38" s="477"/>
      <c r="QK38" s="477"/>
      <c r="QL38" s="477"/>
      <c r="QM38" s="477"/>
      <c r="QN38" s="477"/>
      <c r="QO38" s="477"/>
      <c r="QP38" s="477"/>
      <c r="QQ38" s="477"/>
      <c r="QR38" s="477"/>
      <c r="QS38" s="477"/>
      <c r="QT38" s="477"/>
      <c r="QU38" s="477"/>
      <c r="QV38" s="477"/>
      <c r="QW38" s="477"/>
      <c r="QX38" s="477"/>
      <c r="QY38" s="477"/>
      <c r="QZ38" s="477"/>
      <c r="RA38" s="477"/>
      <c r="RB38" s="477"/>
      <c r="RC38" s="477"/>
      <c r="RD38" s="477"/>
      <c r="RE38" s="477"/>
      <c r="RF38" s="477"/>
      <c r="RG38" s="477"/>
      <c r="RH38" s="477"/>
      <c r="RI38" s="477"/>
      <c r="RJ38" s="477"/>
      <c r="RK38" s="477"/>
      <c r="RL38" s="477"/>
      <c r="RM38" s="477"/>
      <c r="RN38" s="477"/>
      <c r="RO38" s="477"/>
      <c r="RP38" s="477"/>
      <c r="RQ38" s="477"/>
      <c r="RR38" s="477"/>
      <c r="RS38" s="477"/>
      <c r="RT38" s="477"/>
      <c r="RU38" s="477"/>
      <c r="RV38" s="477"/>
      <c r="RW38" s="477"/>
      <c r="RX38" s="477"/>
      <c r="RY38" s="477"/>
      <c r="RZ38" s="477"/>
      <c r="SA38" s="477"/>
      <c r="SB38" s="477"/>
      <c r="SC38" s="477"/>
      <c r="SD38" s="477"/>
      <c r="SE38" s="477"/>
      <c r="SF38" s="477"/>
      <c r="SG38" s="477"/>
      <c r="SH38" s="477"/>
      <c r="SI38" s="477"/>
      <c r="SJ38" s="477"/>
      <c r="SK38" s="477"/>
      <c r="SL38" s="477"/>
      <c r="SM38" s="477"/>
      <c r="SN38" s="477"/>
      <c r="SO38" s="477"/>
      <c r="SP38" s="477"/>
      <c r="SQ38" s="477"/>
      <c r="SR38" s="477"/>
      <c r="SS38" s="477"/>
      <c r="ST38" s="477"/>
      <c r="SU38" s="477"/>
      <c r="SV38" s="477"/>
      <c r="SW38" s="477"/>
      <c r="SX38" s="477"/>
      <c r="SY38" s="477"/>
      <c r="SZ38" s="477"/>
      <c r="TA38" s="477"/>
      <c r="TB38" s="477"/>
      <c r="TC38" s="477"/>
      <c r="TD38" s="477"/>
      <c r="TE38" s="477"/>
      <c r="TF38" s="477"/>
      <c r="TG38" s="477"/>
      <c r="TH38" s="477"/>
      <c r="TI38" s="477"/>
      <c r="TJ38" s="477"/>
      <c r="TK38" s="477"/>
      <c r="TL38" s="477"/>
      <c r="TM38" s="477"/>
      <c r="TN38" s="477"/>
      <c r="TO38" s="477"/>
      <c r="TP38" s="477"/>
      <c r="TQ38" s="477"/>
      <c r="TR38" s="477"/>
      <c r="TS38" s="477"/>
      <c r="TT38" s="477"/>
      <c r="TU38" s="477"/>
      <c r="TV38" s="477"/>
      <c r="TW38" s="477"/>
      <c r="TX38" s="477"/>
      <c r="TY38" s="477"/>
      <c r="TZ38" s="477"/>
      <c r="UA38" s="477"/>
      <c r="UB38" s="477"/>
      <c r="UC38" s="477"/>
      <c r="UD38" s="477"/>
      <c r="UE38" s="477"/>
      <c r="UF38" s="477"/>
      <c r="UG38" s="477"/>
      <c r="UH38" s="477"/>
      <c r="UI38" s="477"/>
      <c r="UJ38" s="477"/>
      <c r="UK38" s="477"/>
      <c r="UL38" s="477"/>
      <c r="UM38" s="477"/>
      <c r="UN38" s="477"/>
      <c r="UO38" s="477"/>
      <c r="UP38" s="477"/>
      <c r="UQ38" s="477"/>
      <c r="UR38" s="477"/>
      <c r="US38" s="477"/>
      <c r="UT38" s="477"/>
      <c r="UU38" s="477"/>
      <c r="UV38" s="477"/>
      <c r="UW38" s="477"/>
      <c r="UX38" s="477"/>
      <c r="UY38" s="477"/>
      <c r="UZ38" s="477"/>
      <c r="VA38" s="477"/>
      <c r="VB38" s="477"/>
      <c r="VC38" s="477"/>
      <c r="VD38" s="477"/>
      <c r="VE38" s="477"/>
      <c r="VF38" s="477"/>
      <c r="VG38" s="477"/>
      <c r="VH38" s="477"/>
      <c r="VI38" s="477"/>
      <c r="VJ38" s="477"/>
      <c r="VK38" s="477"/>
      <c r="VL38" s="477"/>
      <c r="VM38" s="477"/>
      <c r="VN38" s="477"/>
      <c r="VO38" s="477"/>
      <c r="VP38" s="477"/>
      <c r="VQ38" s="477"/>
      <c r="VR38" s="477"/>
      <c r="VS38" s="477"/>
      <c r="VT38" s="477"/>
      <c r="VU38" s="477"/>
      <c r="VV38" s="477"/>
      <c r="VW38" s="477"/>
      <c r="VX38" s="477"/>
      <c r="VY38" s="477"/>
      <c r="VZ38" s="477"/>
      <c r="WA38" s="477"/>
      <c r="WB38" s="477"/>
      <c r="WC38" s="477"/>
      <c r="WD38" s="477"/>
      <c r="WE38" s="477"/>
      <c r="WF38" s="477"/>
      <c r="WG38" s="477"/>
      <c r="WH38" s="477"/>
      <c r="WI38" s="477"/>
      <c r="WJ38" s="477"/>
      <c r="WK38" s="477"/>
      <c r="WL38" s="477"/>
      <c r="WM38" s="477"/>
      <c r="WN38" s="477"/>
      <c r="WO38" s="477"/>
      <c r="WP38" s="477"/>
      <c r="WQ38" s="477"/>
      <c r="WR38" s="477"/>
      <c r="WS38" s="477"/>
      <c r="WT38" s="477"/>
      <c r="WU38" s="477"/>
      <c r="WV38" s="477"/>
      <c r="WW38" s="477"/>
      <c r="WX38" s="477"/>
      <c r="WY38" s="477"/>
      <c r="WZ38" s="477"/>
      <c r="XA38" s="477"/>
      <c r="XB38" s="477"/>
      <c r="XC38" s="477"/>
      <c r="XD38" s="477"/>
      <c r="XE38" s="477"/>
      <c r="XF38" s="477"/>
      <c r="XG38" s="477"/>
      <c r="XH38" s="477"/>
      <c r="XI38" s="477"/>
      <c r="XJ38" s="477"/>
      <c r="XK38" s="477"/>
      <c r="XL38" s="477"/>
      <c r="XM38" s="477"/>
      <c r="XN38" s="477"/>
      <c r="XO38" s="477"/>
      <c r="XP38" s="477"/>
      <c r="XQ38" s="477"/>
      <c r="XR38" s="477"/>
      <c r="XS38" s="477"/>
      <c r="XT38" s="477"/>
      <c r="XU38" s="477"/>
      <c r="XV38" s="477"/>
      <c r="XW38" s="477"/>
      <c r="XX38" s="477"/>
      <c r="XY38" s="477"/>
      <c r="XZ38" s="477"/>
      <c r="YA38" s="477"/>
      <c r="YB38" s="477"/>
      <c r="YC38" s="477"/>
      <c r="YD38" s="477"/>
      <c r="YE38" s="477"/>
      <c r="YF38" s="477"/>
      <c r="YG38" s="477"/>
      <c r="YH38" s="477"/>
      <c r="YI38" s="477"/>
      <c r="YJ38" s="477"/>
      <c r="YK38" s="477"/>
      <c r="YL38" s="477"/>
      <c r="YM38" s="477"/>
      <c r="YN38" s="477"/>
      <c r="YO38" s="477"/>
      <c r="YP38" s="477"/>
      <c r="YQ38" s="477"/>
      <c r="YR38" s="477"/>
      <c r="YS38" s="477"/>
      <c r="YT38" s="477"/>
      <c r="YU38" s="477"/>
      <c r="YV38" s="477"/>
      <c r="YW38" s="477"/>
      <c r="YX38" s="477"/>
      <c r="YY38" s="477"/>
      <c r="YZ38" s="477"/>
      <c r="ZA38" s="477"/>
      <c r="ZB38" s="477"/>
      <c r="ZC38" s="477"/>
      <c r="ZD38" s="477"/>
      <c r="ZE38" s="477"/>
      <c r="ZF38" s="477"/>
      <c r="ZG38" s="477"/>
      <c r="ZH38" s="477"/>
      <c r="ZI38" s="477"/>
      <c r="ZJ38" s="477"/>
      <c r="ZK38" s="477"/>
      <c r="ZL38" s="477"/>
      <c r="ZM38" s="477"/>
      <c r="ZN38" s="477"/>
      <c r="ZO38" s="477"/>
      <c r="ZP38" s="477"/>
      <c r="ZQ38" s="477"/>
      <c r="ZR38" s="477"/>
      <c r="ZS38" s="477"/>
      <c r="ZT38" s="477"/>
      <c r="ZU38" s="477"/>
      <c r="ZV38" s="477"/>
      <c r="ZW38" s="477"/>
      <c r="ZX38" s="477"/>
      <c r="ZY38" s="477"/>
      <c r="ZZ38" s="477"/>
      <c r="AAA38" s="477"/>
      <c r="AAB38" s="477"/>
      <c r="AAC38" s="477"/>
      <c r="AAD38" s="477"/>
      <c r="AAE38" s="477"/>
      <c r="AAF38" s="477"/>
      <c r="AAG38" s="477"/>
      <c r="AAH38" s="477"/>
      <c r="AAI38" s="477"/>
      <c r="AAJ38" s="477"/>
      <c r="AAK38" s="477"/>
      <c r="AAL38" s="477"/>
      <c r="AAM38" s="477"/>
      <c r="AAN38" s="477"/>
      <c r="AAO38" s="477"/>
      <c r="AAP38" s="477"/>
      <c r="AAQ38" s="477"/>
      <c r="AAR38" s="477"/>
      <c r="AAS38" s="477"/>
      <c r="AAT38" s="477"/>
      <c r="AAU38" s="477"/>
      <c r="AAV38" s="477"/>
      <c r="AAW38" s="477"/>
      <c r="AAX38" s="477"/>
      <c r="AAY38" s="477"/>
      <c r="AAZ38" s="477"/>
      <c r="ABA38" s="477"/>
      <c r="ABB38" s="477"/>
      <c r="ABC38" s="477"/>
      <c r="ABD38" s="477"/>
      <c r="ABE38" s="477"/>
      <c r="ABF38" s="477"/>
      <c r="ABG38" s="477"/>
      <c r="ABH38" s="477"/>
      <c r="ABI38" s="477"/>
      <c r="ABJ38" s="477"/>
      <c r="ABK38" s="477"/>
      <c r="ABL38" s="477"/>
      <c r="ABM38" s="477"/>
      <c r="ABN38" s="477"/>
      <c r="ABO38" s="477"/>
      <c r="ABP38" s="477"/>
      <c r="ABQ38" s="477"/>
      <c r="ABR38" s="477"/>
      <c r="ABS38" s="477"/>
      <c r="ABT38" s="477"/>
      <c r="ABU38" s="477"/>
      <c r="ABV38" s="477"/>
      <c r="ABW38" s="477"/>
      <c r="ABX38" s="477"/>
      <c r="ABY38" s="477"/>
      <c r="ABZ38" s="477"/>
      <c r="ACA38" s="477"/>
      <c r="ACB38" s="477"/>
      <c r="ACC38" s="477"/>
      <c r="ACD38" s="477"/>
      <c r="ACE38" s="477"/>
      <c r="ACF38" s="477"/>
      <c r="ACG38" s="477"/>
      <c r="ACH38" s="477"/>
      <c r="ACI38" s="477"/>
      <c r="ACJ38" s="477"/>
      <c r="ACK38" s="477"/>
      <c r="ACL38" s="477"/>
      <c r="ACM38" s="477"/>
      <c r="ACN38" s="477"/>
      <c r="ACO38" s="477"/>
      <c r="ACP38" s="477"/>
      <c r="ACQ38" s="477"/>
      <c r="ACR38" s="477"/>
      <c r="ACS38" s="477"/>
      <c r="ACT38" s="477"/>
      <c r="ACU38" s="477"/>
      <c r="ACV38" s="477"/>
      <c r="ACW38" s="477"/>
      <c r="ACX38" s="477"/>
      <c r="ACY38" s="477"/>
      <c r="ACZ38" s="477"/>
      <c r="ADA38" s="477"/>
      <c r="ADB38" s="477"/>
      <c r="ADC38" s="477"/>
      <c r="ADD38" s="477"/>
      <c r="ADE38" s="477"/>
      <c r="ADF38" s="477"/>
      <c r="ADG38" s="477"/>
      <c r="ADH38" s="477"/>
      <c r="ADI38" s="477"/>
      <c r="ADJ38" s="477"/>
      <c r="ADK38" s="477"/>
      <c r="ADL38" s="477"/>
      <c r="ADM38" s="477"/>
      <c r="ADN38" s="477"/>
      <c r="ADO38" s="477"/>
      <c r="ADP38" s="477"/>
      <c r="ADQ38" s="477"/>
      <c r="ADR38" s="477"/>
      <c r="ADS38" s="477"/>
      <c r="ADT38" s="477"/>
      <c r="ADU38" s="477"/>
      <c r="ADV38" s="477"/>
      <c r="ADW38" s="477"/>
      <c r="ADX38" s="477"/>
      <c r="ADY38" s="477"/>
      <c r="ADZ38" s="477"/>
      <c r="AEA38" s="477"/>
      <c r="AEB38" s="477"/>
      <c r="AEC38" s="477"/>
      <c r="AED38" s="477"/>
      <c r="AEE38" s="477"/>
      <c r="AEF38" s="477"/>
      <c r="AEG38" s="477"/>
      <c r="AEH38" s="477"/>
      <c r="AEI38" s="477"/>
      <c r="AEJ38" s="477"/>
      <c r="AEK38" s="477"/>
      <c r="AEL38" s="477"/>
      <c r="AEM38" s="477"/>
      <c r="AEN38" s="477"/>
      <c r="AEO38" s="477"/>
      <c r="AEP38" s="477"/>
      <c r="AEQ38" s="477"/>
      <c r="AER38" s="477"/>
      <c r="AES38" s="477"/>
      <c r="AET38" s="477"/>
      <c r="AEU38" s="477"/>
      <c r="AEV38" s="477"/>
      <c r="AEW38" s="477"/>
      <c r="AEX38" s="477"/>
      <c r="AEY38" s="477"/>
      <c r="AEZ38" s="477"/>
      <c r="AFA38" s="477"/>
      <c r="AFB38" s="477"/>
      <c r="AFC38" s="477"/>
      <c r="AFD38" s="477"/>
      <c r="AFE38" s="477"/>
      <c r="AFF38" s="477"/>
      <c r="AFG38" s="477"/>
      <c r="AFH38" s="477"/>
      <c r="AFI38" s="477"/>
      <c r="AFJ38" s="477"/>
      <c r="AFK38" s="477"/>
      <c r="AFL38" s="477"/>
      <c r="AFM38" s="477"/>
      <c r="AFN38" s="477"/>
      <c r="AFO38" s="477"/>
      <c r="AFP38" s="477"/>
      <c r="AFQ38" s="477"/>
      <c r="AFR38" s="477"/>
      <c r="AFS38" s="477"/>
      <c r="AFT38" s="477"/>
      <c r="AFU38" s="477"/>
      <c r="AFV38" s="477"/>
      <c r="AFW38" s="477"/>
      <c r="AFX38" s="477"/>
      <c r="AFY38" s="477"/>
      <c r="AFZ38" s="477"/>
      <c r="AGA38" s="477"/>
      <c r="AGB38" s="477"/>
      <c r="AGC38" s="477"/>
      <c r="AGD38" s="477"/>
      <c r="AGE38" s="477"/>
      <c r="AGF38" s="477"/>
      <c r="AGG38" s="477"/>
      <c r="AGH38" s="477"/>
      <c r="AGI38" s="477"/>
      <c r="AGJ38" s="477"/>
      <c r="AGK38" s="477"/>
      <c r="AGL38" s="477"/>
      <c r="AGM38" s="477"/>
      <c r="AGN38" s="477"/>
      <c r="AGO38" s="477"/>
      <c r="AGP38" s="477"/>
      <c r="AGQ38" s="477"/>
      <c r="AGR38" s="477"/>
      <c r="AGS38" s="477"/>
      <c r="AGT38" s="477"/>
      <c r="AGU38" s="477"/>
      <c r="AGV38" s="477"/>
      <c r="AGW38" s="477"/>
      <c r="AGX38" s="477"/>
      <c r="AGY38" s="477"/>
      <c r="AGZ38" s="477"/>
      <c r="AHA38" s="477"/>
      <c r="AHB38" s="477"/>
      <c r="AHC38" s="477"/>
      <c r="AHD38" s="477"/>
      <c r="AHE38" s="477"/>
      <c r="AHF38" s="477"/>
      <c r="AHG38" s="477"/>
      <c r="AHH38" s="477"/>
      <c r="AHI38" s="477"/>
      <c r="AHJ38" s="477"/>
      <c r="AHK38" s="477"/>
      <c r="AHL38" s="477"/>
      <c r="AHM38" s="477"/>
      <c r="AHN38" s="477"/>
      <c r="AHO38" s="477"/>
      <c r="AHP38" s="477"/>
      <c r="AHQ38" s="477"/>
      <c r="AHR38" s="477"/>
      <c r="AHS38" s="477"/>
      <c r="AHT38" s="477"/>
      <c r="AHU38" s="477"/>
      <c r="AHV38" s="477"/>
      <c r="AHW38" s="477"/>
      <c r="AHX38" s="477"/>
      <c r="AHY38" s="477"/>
      <c r="AHZ38" s="477"/>
      <c r="AIA38" s="477"/>
      <c r="AIB38" s="477"/>
      <c r="AIC38" s="477"/>
      <c r="AID38" s="477"/>
      <c r="AIE38" s="477"/>
      <c r="AIF38" s="477"/>
      <c r="AIG38" s="477"/>
      <c r="AIH38" s="477"/>
      <c r="AII38" s="477"/>
      <c r="AIJ38" s="477"/>
      <c r="AIK38" s="477"/>
      <c r="AIL38" s="477"/>
      <c r="AIM38" s="477"/>
      <c r="AIN38" s="477"/>
      <c r="AIO38" s="477"/>
      <c r="AIP38" s="477"/>
      <c r="AIQ38" s="477"/>
      <c r="AIR38" s="477"/>
      <c r="AIS38" s="477"/>
      <c r="AIT38" s="477"/>
      <c r="AIU38" s="477"/>
      <c r="AIV38" s="477"/>
      <c r="AIW38" s="477"/>
      <c r="AIX38" s="477"/>
      <c r="AIY38" s="477"/>
      <c r="AIZ38" s="477"/>
      <c r="AJA38" s="477"/>
      <c r="AJB38" s="477"/>
      <c r="AJC38" s="477"/>
      <c r="AJD38" s="477"/>
      <c r="AJE38" s="477"/>
      <c r="AJF38" s="477"/>
      <c r="AJG38" s="477"/>
      <c r="AJH38" s="477"/>
      <c r="AJI38" s="477"/>
      <c r="AJJ38" s="477"/>
      <c r="AJK38" s="477"/>
      <c r="AJL38" s="477"/>
      <c r="AJM38" s="477"/>
      <c r="AJN38" s="477"/>
      <c r="AJO38" s="477"/>
      <c r="AJP38" s="477"/>
      <c r="AJQ38" s="477"/>
      <c r="AJR38" s="477"/>
      <c r="AJS38" s="477"/>
      <c r="AJT38" s="477"/>
      <c r="AJU38" s="477"/>
      <c r="AJV38" s="477"/>
      <c r="AJW38" s="477"/>
      <c r="AJX38" s="477"/>
      <c r="AJY38" s="477"/>
      <c r="AJZ38" s="477"/>
      <c r="AKA38" s="477"/>
      <c r="AKB38" s="477"/>
      <c r="AKC38" s="477"/>
      <c r="AKD38" s="477"/>
      <c r="AKE38" s="477"/>
      <c r="AKF38" s="477"/>
      <c r="AKG38" s="477"/>
      <c r="AKH38" s="477"/>
      <c r="AKI38" s="477"/>
      <c r="AKJ38" s="477"/>
      <c r="AKK38" s="477"/>
      <c r="AKL38" s="477"/>
      <c r="AKM38" s="477"/>
      <c r="AKN38" s="477"/>
      <c r="AKO38" s="477"/>
      <c r="AKP38" s="477"/>
      <c r="AKQ38" s="477"/>
      <c r="AKR38" s="477"/>
      <c r="AKS38" s="477"/>
      <c r="AKT38" s="477"/>
      <c r="AKU38" s="477"/>
      <c r="AKV38" s="477"/>
      <c r="AKW38" s="477"/>
      <c r="AKX38" s="477"/>
      <c r="AKY38" s="477"/>
      <c r="AKZ38" s="477"/>
      <c r="ALA38" s="477"/>
      <c r="ALB38" s="477"/>
      <c r="ALC38" s="477"/>
      <c r="ALD38" s="477"/>
      <c r="ALE38" s="477"/>
      <c r="ALF38" s="477"/>
      <c r="ALG38" s="477"/>
      <c r="ALH38" s="477"/>
      <c r="ALI38" s="477"/>
      <c r="ALJ38" s="477"/>
      <c r="ALK38" s="477"/>
      <c r="ALL38" s="477"/>
      <c r="ALM38" s="477"/>
      <c r="ALN38" s="477"/>
      <c r="ALO38" s="477"/>
      <c r="ALP38" s="477"/>
      <c r="ALQ38" s="477"/>
      <c r="ALR38" s="477"/>
      <c r="ALS38" s="477"/>
      <c r="ALT38" s="477"/>
      <c r="ALU38" s="477"/>
      <c r="ALV38" s="477"/>
      <c r="ALW38" s="477"/>
      <c r="ALX38" s="477"/>
      <c r="ALY38" s="477"/>
      <c r="ALZ38" s="477"/>
      <c r="AMA38" s="477"/>
      <c r="AMB38" s="477"/>
      <c r="AMC38" s="477"/>
      <c r="AMD38" s="477"/>
      <c r="AME38" s="477"/>
      <c r="AMF38" s="477"/>
      <c r="AMG38" s="477"/>
      <c r="AMH38" s="477"/>
      <c r="AMI38" s="477"/>
      <c r="AMJ38" s="477"/>
      <c r="AMK38" s="477"/>
      <c r="AML38" s="477"/>
      <c r="AMM38" s="477"/>
      <c r="AMN38" s="477"/>
      <c r="AMO38" s="477"/>
      <c r="AMP38" s="477"/>
      <c r="AMQ38" s="477"/>
      <c r="AMR38" s="477"/>
      <c r="AMS38" s="477"/>
      <c r="AMT38" s="477"/>
      <c r="AMU38" s="477"/>
      <c r="AMV38" s="477"/>
      <c r="AMW38" s="477"/>
      <c r="AMX38" s="477"/>
      <c r="AMY38" s="477"/>
      <c r="AMZ38" s="477"/>
      <c r="ANA38" s="477"/>
      <c r="ANB38" s="477"/>
      <c r="ANC38" s="477"/>
      <c r="AND38" s="477"/>
      <c r="ANE38" s="477"/>
      <c r="ANF38" s="477"/>
      <c r="ANG38" s="477"/>
      <c r="ANH38" s="477"/>
      <c r="ANI38" s="477"/>
      <c r="ANJ38" s="477"/>
      <c r="ANK38" s="477"/>
      <c r="ANL38" s="477"/>
      <c r="ANM38" s="477"/>
      <c r="ANN38" s="477"/>
      <c r="ANO38" s="477"/>
      <c r="ANP38" s="477"/>
      <c r="ANQ38" s="477"/>
      <c r="ANR38" s="477"/>
      <c r="ANS38" s="477"/>
      <c r="ANT38" s="477"/>
      <c r="ANU38" s="477"/>
      <c r="ANV38" s="477"/>
      <c r="ANW38" s="477"/>
      <c r="ANX38" s="477"/>
      <c r="ANY38" s="477"/>
      <c r="ANZ38" s="477"/>
      <c r="AOA38" s="477"/>
      <c r="AOB38" s="477"/>
      <c r="AOC38" s="477"/>
      <c r="AOD38" s="477"/>
      <c r="AOE38" s="477"/>
      <c r="AOF38" s="477"/>
      <c r="AOG38" s="477"/>
      <c r="AOH38" s="477"/>
      <c r="AOI38" s="477"/>
      <c r="AOJ38" s="477"/>
      <c r="AOK38" s="477"/>
      <c r="AOL38" s="477"/>
      <c r="AOM38" s="477"/>
      <c r="AON38" s="477"/>
      <c r="AOO38" s="477"/>
      <c r="AOP38" s="477"/>
      <c r="AOQ38" s="477"/>
      <c r="AOR38" s="477"/>
      <c r="AOS38" s="477"/>
      <c r="AOT38" s="477"/>
      <c r="AOU38" s="477"/>
      <c r="AOV38" s="477"/>
      <c r="AOW38" s="477"/>
      <c r="AOX38" s="477"/>
      <c r="AOY38" s="477"/>
      <c r="AOZ38" s="477"/>
      <c r="APA38" s="477"/>
      <c r="APB38" s="477"/>
      <c r="APC38" s="477"/>
      <c r="APD38" s="477"/>
      <c r="APE38" s="477"/>
      <c r="APF38" s="477"/>
      <c r="APG38" s="477"/>
      <c r="APH38" s="477"/>
      <c r="API38" s="477"/>
      <c r="APJ38" s="477"/>
      <c r="APK38" s="477"/>
      <c r="APL38" s="477"/>
      <c r="APM38" s="477"/>
      <c r="APN38" s="477"/>
      <c r="APO38" s="477"/>
      <c r="APP38" s="477"/>
      <c r="APQ38" s="477"/>
      <c r="APR38" s="477"/>
      <c r="APS38" s="477"/>
      <c r="APT38" s="477"/>
      <c r="APU38" s="477"/>
      <c r="APV38" s="477"/>
      <c r="APW38" s="477"/>
      <c r="APX38" s="477"/>
      <c r="APY38" s="477"/>
      <c r="APZ38" s="477"/>
      <c r="AQA38" s="477"/>
      <c r="AQB38" s="477"/>
      <c r="AQC38" s="477"/>
      <c r="AQD38" s="477"/>
      <c r="AQE38" s="477"/>
      <c r="AQF38" s="477"/>
      <c r="AQG38" s="477"/>
      <c r="AQH38" s="477"/>
      <c r="AQI38" s="477"/>
      <c r="AQJ38" s="477"/>
      <c r="AQK38" s="477"/>
      <c r="AQL38" s="477"/>
      <c r="AQM38" s="477"/>
      <c r="AQN38" s="477"/>
      <c r="AQO38" s="477"/>
      <c r="AQP38" s="477"/>
      <c r="AQQ38" s="477"/>
      <c r="AQR38" s="477"/>
      <c r="AQS38" s="477"/>
      <c r="AQT38" s="477"/>
      <c r="AQU38" s="477"/>
      <c r="AQV38" s="477"/>
      <c r="AQW38" s="477"/>
      <c r="AQX38" s="477"/>
      <c r="AQY38" s="477"/>
      <c r="AQZ38" s="477"/>
      <c r="ARA38" s="477"/>
      <c r="ARB38" s="477"/>
      <c r="ARC38" s="477"/>
      <c r="ARD38" s="477"/>
      <c r="ARE38" s="477"/>
      <c r="ARF38" s="477"/>
      <c r="ARG38" s="477"/>
      <c r="ARH38" s="477"/>
      <c r="ARI38" s="477"/>
      <c r="ARJ38" s="477"/>
      <c r="ARK38" s="477"/>
      <c r="ARL38" s="477"/>
      <c r="ARM38" s="477"/>
      <c r="ARN38" s="477"/>
      <c r="ARO38" s="477"/>
      <c r="ARP38" s="477"/>
      <c r="ARQ38" s="477"/>
      <c r="ARR38" s="477"/>
      <c r="ARS38" s="477"/>
      <c r="ART38" s="477"/>
      <c r="ARU38" s="477"/>
      <c r="ARV38" s="477"/>
      <c r="ARW38" s="477"/>
      <c r="ARX38" s="477"/>
      <c r="ARY38" s="477"/>
      <c r="ARZ38" s="477"/>
      <c r="ASA38" s="477"/>
      <c r="ASB38" s="477"/>
      <c r="ASC38" s="477"/>
      <c r="ASD38" s="477"/>
      <c r="ASE38" s="477"/>
      <c r="ASF38" s="477"/>
      <c r="ASG38" s="477"/>
      <c r="ASH38" s="477"/>
      <c r="ASI38" s="477"/>
      <c r="ASJ38" s="477"/>
      <c r="ASK38" s="477"/>
      <c r="ASL38" s="477"/>
      <c r="ASM38" s="477"/>
      <c r="ASN38" s="477"/>
      <c r="ASO38" s="477"/>
      <c r="ASP38" s="477"/>
      <c r="ASQ38" s="477"/>
      <c r="ASR38" s="477"/>
      <c r="ASS38" s="477"/>
      <c r="AST38" s="477"/>
      <c r="ASU38" s="477"/>
      <c r="ASV38" s="477"/>
      <c r="ASW38" s="477"/>
      <c r="ASX38" s="477"/>
      <c r="ASY38" s="477"/>
      <c r="ASZ38" s="477"/>
      <c r="ATA38" s="477"/>
      <c r="ATB38" s="477"/>
      <c r="ATC38" s="477"/>
      <c r="ATD38" s="477"/>
      <c r="ATE38" s="477"/>
      <c r="ATF38" s="477"/>
      <c r="ATG38" s="477"/>
      <c r="ATH38" s="477"/>
      <c r="ATI38" s="477"/>
      <c r="ATJ38" s="477"/>
      <c r="ATK38" s="477"/>
      <c r="ATL38" s="477"/>
      <c r="ATM38" s="477"/>
      <c r="ATN38" s="477"/>
      <c r="ATO38" s="477"/>
      <c r="ATP38" s="477"/>
      <c r="ATQ38" s="477"/>
      <c r="ATR38" s="477"/>
      <c r="ATS38" s="477"/>
      <c r="ATT38" s="477"/>
      <c r="ATU38" s="477"/>
      <c r="ATV38" s="477"/>
      <c r="ATW38" s="477"/>
      <c r="ATX38" s="477"/>
      <c r="ATY38" s="477"/>
      <c r="ATZ38" s="477"/>
      <c r="AUA38" s="477"/>
      <c r="AUB38" s="477"/>
      <c r="AUC38" s="477"/>
      <c r="AUD38" s="477"/>
      <c r="AUE38" s="477"/>
      <c r="AUF38" s="477"/>
      <c r="AUG38" s="477"/>
      <c r="AUH38" s="477"/>
      <c r="AUI38" s="477"/>
      <c r="AUJ38" s="477"/>
      <c r="AUK38" s="477"/>
      <c r="AUL38" s="477"/>
      <c r="AUM38" s="477"/>
      <c r="AUN38" s="477"/>
      <c r="AUO38" s="477"/>
      <c r="AUP38" s="477"/>
      <c r="AUQ38" s="477"/>
      <c r="AUR38" s="477"/>
      <c r="AUS38" s="477"/>
      <c r="AUT38" s="477"/>
      <c r="AUU38" s="477"/>
      <c r="AUV38" s="477"/>
      <c r="AUW38" s="477"/>
      <c r="AUX38" s="477"/>
      <c r="AUY38" s="477"/>
      <c r="AUZ38" s="477"/>
      <c r="AVA38" s="477"/>
      <c r="AVB38" s="477"/>
      <c r="AVC38" s="477"/>
      <c r="AVD38" s="477"/>
      <c r="AVE38" s="477"/>
      <c r="AVF38" s="477"/>
      <c r="AVG38" s="477"/>
      <c r="AVH38" s="477"/>
      <c r="AVI38" s="477"/>
      <c r="AVJ38" s="477"/>
      <c r="AVK38" s="477"/>
      <c r="AVL38" s="477"/>
      <c r="AVM38" s="477"/>
      <c r="AVN38" s="477"/>
      <c r="AVO38" s="477"/>
      <c r="AVP38" s="477"/>
      <c r="AVQ38" s="477"/>
      <c r="AVR38" s="477"/>
      <c r="AVS38" s="477"/>
      <c r="AVT38" s="477"/>
      <c r="AVU38" s="477"/>
      <c r="AVV38" s="477"/>
      <c r="AVW38" s="477"/>
      <c r="AVX38" s="477"/>
      <c r="AVY38" s="477"/>
      <c r="AVZ38" s="477"/>
      <c r="AWA38" s="477"/>
      <c r="AWB38" s="477"/>
      <c r="AWC38" s="477"/>
      <c r="AWD38" s="477"/>
      <c r="AWE38" s="477"/>
      <c r="AWF38" s="477"/>
      <c r="AWG38" s="477"/>
      <c r="AWH38" s="477"/>
      <c r="AWI38" s="477"/>
      <c r="AWJ38" s="477"/>
      <c r="AWK38" s="477"/>
      <c r="AWL38" s="477"/>
      <c r="AWM38" s="477"/>
      <c r="AWN38" s="477"/>
      <c r="AWO38" s="477"/>
      <c r="AWP38" s="477"/>
      <c r="AWQ38" s="477"/>
      <c r="AWR38" s="477"/>
      <c r="AWS38" s="477"/>
      <c r="AWT38" s="477"/>
      <c r="AWU38" s="477"/>
      <c r="AWV38" s="477"/>
      <c r="AWW38" s="477"/>
      <c r="AWX38" s="477"/>
      <c r="AWY38" s="477"/>
      <c r="AWZ38" s="477"/>
      <c r="AXA38" s="477"/>
      <c r="AXB38" s="477"/>
      <c r="AXC38" s="477"/>
      <c r="AXD38" s="477"/>
      <c r="AXE38" s="477"/>
      <c r="AXF38" s="477"/>
      <c r="AXG38" s="477"/>
      <c r="AXH38" s="477"/>
      <c r="AXI38" s="477"/>
      <c r="AXJ38" s="477"/>
      <c r="AXK38" s="477"/>
      <c r="AXL38" s="477"/>
      <c r="AXM38" s="477"/>
      <c r="AXN38" s="477"/>
      <c r="AXO38" s="477"/>
      <c r="AXP38" s="477"/>
      <c r="AXQ38" s="477"/>
      <c r="AXR38" s="477"/>
      <c r="AXS38" s="477"/>
      <c r="AXT38" s="477"/>
      <c r="AXU38" s="477"/>
      <c r="AXV38" s="477"/>
      <c r="AXW38" s="477"/>
      <c r="AXX38" s="477"/>
      <c r="AXY38" s="477"/>
      <c r="AXZ38" s="477"/>
      <c r="AYA38" s="477"/>
      <c r="AYB38" s="477"/>
      <c r="AYC38" s="477"/>
      <c r="AYD38" s="477"/>
      <c r="AYE38" s="477"/>
      <c r="AYF38" s="477"/>
      <c r="AYG38" s="477"/>
      <c r="AYH38" s="477"/>
      <c r="AYI38" s="477"/>
      <c r="AYJ38" s="477"/>
      <c r="AYK38" s="477"/>
      <c r="AYL38" s="477"/>
      <c r="AYM38" s="477"/>
      <c r="AYN38" s="477"/>
      <c r="AYO38" s="477"/>
      <c r="AYP38" s="477"/>
      <c r="AYQ38" s="477"/>
      <c r="AYR38" s="477"/>
      <c r="AYS38" s="477"/>
      <c r="AYT38" s="477"/>
      <c r="AYU38" s="477"/>
      <c r="AYV38" s="477"/>
      <c r="AYW38" s="477"/>
      <c r="AYX38" s="477"/>
      <c r="AYY38" s="477"/>
      <c r="AYZ38" s="477"/>
      <c r="AZA38" s="477"/>
      <c r="AZB38" s="477"/>
      <c r="AZC38" s="477"/>
      <c r="AZD38" s="477"/>
      <c r="AZE38" s="477"/>
      <c r="AZF38" s="477"/>
      <c r="AZG38" s="477"/>
      <c r="AZH38" s="477"/>
      <c r="AZI38" s="477"/>
      <c r="AZJ38" s="477"/>
      <c r="AZK38" s="477"/>
      <c r="AZL38" s="477"/>
      <c r="AZM38" s="477"/>
      <c r="AZN38" s="477"/>
      <c r="AZO38" s="477"/>
      <c r="AZP38" s="477"/>
      <c r="AZQ38" s="477"/>
      <c r="AZR38" s="477"/>
      <c r="AZS38" s="477"/>
      <c r="AZT38" s="477"/>
      <c r="AZU38" s="477"/>
      <c r="AZV38" s="477"/>
      <c r="AZW38" s="477"/>
      <c r="AZX38" s="477"/>
      <c r="AZY38" s="477"/>
      <c r="AZZ38" s="477"/>
      <c r="BAA38" s="477"/>
      <c r="BAB38" s="477"/>
      <c r="BAC38" s="477"/>
      <c r="BAD38" s="477"/>
      <c r="BAE38" s="477"/>
      <c r="BAF38" s="477"/>
      <c r="BAG38" s="477"/>
      <c r="BAH38" s="477"/>
      <c r="BAI38" s="477"/>
      <c r="BAJ38" s="477"/>
      <c r="BAK38" s="477"/>
      <c r="BAL38" s="477"/>
      <c r="BAM38" s="477"/>
      <c r="BAN38" s="477"/>
      <c r="BAO38" s="477"/>
      <c r="BAP38" s="477"/>
      <c r="BAQ38" s="477"/>
      <c r="BAR38" s="477"/>
      <c r="BAS38" s="477"/>
      <c r="BAT38" s="477"/>
      <c r="BAU38" s="477"/>
      <c r="BAV38" s="477"/>
      <c r="BAW38" s="477"/>
      <c r="BAX38" s="477"/>
      <c r="BAY38" s="477"/>
      <c r="BAZ38" s="477"/>
      <c r="BBA38" s="477"/>
      <c r="BBB38" s="477"/>
      <c r="BBC38" s="477"/>
      <c r="BBD38" s="477"/>
      <c r="BBE38" s="477"/>
      <c r="BBF38" s="477"/>
      <c r="BBG38" s="477"/>
      <c r="BBH38" s="477"/>
      <c r="BBI38" s="477"/>
      <c r="BBJ38" s="477"/>
      <c r="BBK38" s="477"/>
      <c r="BBL38" s="477"/>
      <c r="BBM38" s="477"/>
      <c r="BBN38" s="477"/>
      <c r="BBO38" s="477"/>
      <c r="BBP38" s="477"/>
      <c r="BBQ38" s="477"/>
      <c r="BBR38" s="477"/>
      <c r="BBS38" s="477"/>
      <c r="BBT38" s="477"/>
      <c r="BBU38" s="477"/>
      <c r="BBV38" s="477"/>
      <c r="BBW38" s="477"/>
      <c r="BBX38" s="477"/>
      <c r="BBY38" s="477"/>
      <c r="BBZ38" s="477"/>
      <c r="BCA38" s="477"/>
      <c r="BCB38" s="477"/>
      <c r="BCC38" s="477"/>
      <c r="BCD38" s="477"/>
      <c r="BCE38" s="477"/>
      <c r="BCF38" s="477"/>
      <c r="BCG38" s="477"/>
      <c r="BCH38" s="477"/>
      <c r="BCI38" s="477"/>
      <c r="BCJ38" s="477"/>
      <c r="BCK38" s="477"/>
      <c r="BCL38" s="477"/>
      <c r="BCM38" s="477"/>
      <c r="BCN38" s="477"/>
      <c r="BCO38" s="477"/>
      <c r="BCP38" s="477"/>
      <c r="BCQ38" s="477"/>
      <c r="BCR38" s="477"/>
      <c r="BCS38" s="477"/>
      <c r="BCT38" s="477"/>
      <c r="BCU38" s="477"/>
      <c r="BCV38" s="477"/>
      <c r="BCW38" s="477"/>
      <c r="BCX38" s="477"/>
      <c r="BCY38" s="477"/>
      <c r="BCZ38" s="477"/>
      <c r="BDA38" s="477"/>
      <c r="BDB38" s="477"/>
      <c r="BDC38" s="477"/>
      <c r="BDD38" s="477"/>
      <c r="BDE38" s="477"/>
      <c r="BDF38" s="477"/>
      <c r="BDG38" s="477"/>
      <c r="BDH38" s="477"/>
      <c r="BDI38" s="477"/>
      <c r="BDJ38" s="477"/>
      <c r="BDK38" s="477"/>
      <c r="BDL38" s="477"/>
      <c r="BDM38" s="477"/>
      <c r="BDN38" s="477"/>
      <c r="BDO38" s="477"/>
      <c r="BDP38" s="477"/>
      <c r="BDQ38" s="477"/>
      <c r="BDR38" s="477"/>
      <c r="BDS38" s="477"/>
      <c r="BDT38" s="477"/>
      <c r="BDU38" s="477"/>
      <c r="BDV38" s="477"/>
      <c r="BDW38" s="477"/>
      <c r="BDX38" s="477"/>
      <c r="BDY38" s="477"/>
      <c r="BDZ38" s="477"/>
      <c r="BEA38" s="477"/>
      <c r="BEB38" s="477"/>
      <c r="BEC38" s="477"/>
      <c r="BED38" s="477"/>
      <c r="BEE38" s="477"/>
      <c r="BEF38" s="477"/>
      <c r="BEG38" s="477"/>
      <c r="BEH38" s="477"/>
      <c r="BEI38" s="477"/>
      <c r="BEJ38" s="477"/>
      <c r="BEK38" s="477"/>
      <c r="BEL38" s="477"/>
      <c r="BEM38" s="477"/>
      <c r="BEN38" s="477"/>
      <c r="BEO38" s="477"/>
      <c r="BEP38" s="477"/>
      <c r="BEQ38" s="477"/>
      <c r="BER38" s="477"/>
      <c r="BES38" s="477"/>
      <c r="BET38" s="477"/>
      <c r="BEU38" s="477"/>
      <c r="BEV38" s="477"/>
      <c r="BEW38" s="477"/>
      <c r="BEX38" s="477"/>
      <c r="BEY38" s="477"/>
      <c r="BEZ38" s="477"/>
      <c r="BFA38" s="477"/>
      <c r="BFB38" s="477"/>
      <c r="BFC38" s="477"/>
      <c r="BFD38" s="477"/>
      <c r="BFE38" s="477"/>
      <c r="BFF38" s="477"/>
      <c r="BFG38" s="477"/>
      <c r="BFH38" s="477"/>
      <c r="BFI38" s="477"/>
      <c r="BFJ38" s="477"/>
      <c r="BFK38" s="477"/>
      <c r="BFL38" s="477"/>
      <c r="BFM38" s="477"/>
      <c r="BFN38" s="477"/>
      <c r="BFO38" s="477"/>
      <c r="BFP38" s="477"/>
      <c r="BFQ38" s="477"/>
      <c r="BFR38" s="477"/>
      <c r="BFS38" s="477"/>
      <c r="BFT38" s="477"/>
      <c r="BFU38" s="477"/>
      <c r="BFV38" s="477"/>
      <c r="BFW38" s="477"/>
      <c r="BFX38" s="477"/>
      <c r="BFY38" s="477"/>
      <c r="BFZ38" s="477"/>
      <c r="BGA38" s="477"/>
      <c r="BGB38" s="477"/>
      <c r="BGC38" s="477"/>
      <c r="BGD38" s="477"/>
      <c r="BGE38" s="477"/>
      <c r="BGF38" s="477"/>
      <c r="BGG38" s="477"/>
      <c r="BGH38" s="477"/>
      <c r="BGI38" s="477"/>
      <c r="BGJ38" s="477"/>
      <c r="BGK38" s="477"/>
      <c r="BGL38" s="477"/>
      <c r="BGM38" s="477"/>
      <c r="BGN38" s="477"/>
      <c r="BGO38" s="477"/>
      <c r="BGP38" s="477"/>
      <c r="BGQ38" s="477"/>
      <c r="BGR38" s="477"/>
      <c r="BGS38" s="477"/>
      <c r="BGT38" s="477"/>
      <c r="BGU38" s="477"/>
      <c r="BGV38" s="477"/>
      <c r="BGW38" s="477"/>
      <c r="BGX38" s="477"/>
      <c r="BGY38" s="477"/>
      <c r="BGZ38" s="477"/>
      <c r="BHA38" s="477"/>
      <c r="BHB38" s="477"/>
      <c r="BHC38" s="477"/>
      <c r="BHD38" s="477"/>
      <c r="BHE38" s="477"/>
      <c r="BHF38" s="477"/>
      <c r="BHG38" s="477"/>
      <c r="BHH38" s="477"/>
      <c r="BHI38" s="477"/>
      <c r="BHJ38" s="477"/>
      <c r="BHK38" s="477"/>
      <c r="BHL38" s="477"/>
      <c r="BHM38" s="477"/>
      <c r="BHN38" s="477"/>
      <c r="BHO38" s="477"/>
      <c r="BHP38" s="477"/>
      <c r="BHQ38" s="477"/>
      <c r="BHR38" s="477"/>
      <c r="BHS38" s="477"/>
      <c r="BHT38" s="477"/>
      <c r="BHU38" s="477"/>
      <c r="BHV38" s="477"/>
      <c r="BHW38" s="477"/>
      <c r="BHX38" s="477"/>
      <c r="BHY38" s="477"/>
      <c r="BHZ38" s="477"/>
      <c r="BIA38" s="477"/>
      <c r="BIB38" s="477"/>
      <c r="BIC38" s="477"/>
      <c r="BID38" s="477"/>
      <c r="BIE38" s="477"/>
      <c r="BIF38" s="477"/>
      <c r="BIG38" s="477"/>
      <c r="BIH38" s="477"/>
      <c r="BII38" s="477"/>
      <c r="BIJ38" s="477"/>
      <c r="BIK38" s="477"/>
      <c r="BIL38" s="477"/>
      <c r="BIM38" s="477"/>
      <c r="BIN38" s="477"/>
      <c r="BIO38" s="477"/>
      <c r="BIP38" s="477"/>
      <c r="BIQ38" s="477"/>
      <c r="BIR38" s="477"/>
      <c r="BIS38" s="477"/>
      <c r="BIT38" s="477"/>
      <c r="BIU38" s="477"/>
      <c r="BIV38" s="477"/>
      <c r="BIW38" s="477"/>
      <c r="BIX38" s="477"/>
      <c r="BIY38" s="477"/>
      <c r="BIZ38" s="477"/>
      <c r="BJA38" s="477"/>
      <c r="BJB38" s="477"/>
      <c r="BJC38" s="477"/>
      <c r="BJD38" s="477"/>
      <c r="BJE38" s="477"/>
      <c r="BJF38" s="477"/>
      <c r="BJG38" s="477"/>
      <c r="BJH38" s="477"/>
      <c r="BJI38" s="477"/>
      <c r="BJJ38" s="477"/>
      <c r="BJK38" s="477"/>
      <c r="BJL38" s="477"/>
      <c r="BJM38" s="477"/>
      <c r="BJN38" s="477"/>
      <c r="BJO38" s="477"/>
      <c r="BJP38" s="477"/>
      <c r="BJQ38" s="477"/>
      <c r="BJR38" s="477"/>
      <c r="BJS38" s="477"/>
      <c r="BJT38" s="477"/>
      <c r="BJU38" s="477"/>
      <c r="BJV38" s="477"/>
      <c r="BJW38" s="477"/>
      <c r="BJX38" s="477"/>
      <c r="BJY38" s="477"/>
      <c r="BJZ38" s="477"/>
      <c r="BKA38" s="477"/>
      <c r="BKB38" s="477"/>
      <c r="BKC38" s="477"/>
      <c r="BKD38" s="477"/>
      <c r="BKE38" s="477"/>
      <c r="BKF38" s="477"/>
      <c r="BKG38" s="477"/>
      <c r="BKH38" s="477"/>
      <c r="BKI38" s="477"/>
      <c r="BKJ38" s="477"/>
      <c r="BKK38" s="477"/>
      <c r="BKL38" s="477"/>
      <c r="BKM38" s="477"/>
      <c r="BKN38" s="477"/>
      <c r="BKO38" s="477"/>
      <c r="BKP38" s="477"/>
      <c r="BKQ38" s="477"/>
      <c r="BKR38" s="477"/>
      <c r="BKS38" s="477"/>
      <c r="BKT38" s="477"/>
      <c r="BKU38" s="477"/>
      <c r="BKV38" s="477"/>
      <c r="BKW38" s="477"/>
      <c r="BKX38" s="477"/>
      <c r="BKY38" s="477"/>
      <c r="BKZ38" s="477"/>
      <c r="BLA38" s="477"/>
      <c r="BLB38" s="477"/>
      <c r="BLC38" s="477"/>
      <c r="BLD38" s="477"/>
      <c r="BLE38" s="477"/>
      <c r="BLF38" s="477"/>
      <c r="BLG38" s="477"/>
      <c r="BLH38" s="477"/>
      <c r="BLI38" s="477"/>
      <c r="BLJ38" s="477"/>
      <c r="BLK38" s="477"/>
      <c r="BLL38" s="477"/>
      <c r="BLM38" s="477"/>
      <c r="BLN38" s="477"/>
      <c r="BLO38" s="477"/>
      <c r="BLP38" s="477"/>
      <c r="BLQ38" s="477"/>
      <c r="BLR38" s="477"/>
      <c r="BLS38" s="477"/>
      <c r="BLT38" s="477"/>
      <c r="BLU38" s="477"/>
      <c r="BLV38" s="477"/>
      <c r="BLW38" s="477"/>
      <c r="BLX38" s="477"/>
      <c r="BLY38" s="477"/>
      <c r="BLZ38" s="477"/>
      <c r="BMA38" s="477"/>
      <c r="BMB38" s="477"/>
      <c r="BMC38" s="477"/>
      <c r="BMD38" s="477"/>
      <c r="BME38" s="477"/>
      <c r="BMF38" s="477"/>
      <c r="BMG38" s="477"/>
      <c r="BMH38" s="477"/>
      <c r="BMI38" s="477"/>
      <c r="BMJ38" s="477"/>
      <c r="BMK38" s="477"/>
      <c r="BML38" s="477"/>
      <c r="BMM38" s="477"/>
      <c r="BMN38" s="477"/>
      <c r="BMO38" s="477"/>
      <c r="BMP38" s="477"/>
      <c r="BMQ38" s="477"/>
      <c r="BMR38" s="477"/>
      <c r="BMS38" s="477"/>
      <c r="BMT38" s="477"/>
      <c r="BMU38" s="477"/>
      <c r="BMV38" s="477"/>
      <c r="BMW38" s="477"/>
      <c r="BMX38" s="477"/>
      <c r="BMY38" s="477"/>
      <c r="BMZ38" s="477"/>
      <c r="BNA38" s="477"/>
      <c r="BNB38" s="477"/>
      <c r="BNC38" s="477"/>
      <c r="BND38" s="477"/>
      <c r="BNE38" s="477"/>
      <c r="BNF38" s="477"/>
      <c r="BNG38" s="477"/>
      <c r="BNH38" s="477"/>
      <c r="BNI38" s="477"/>
      <c r="BNJ38" s="477"/>
      <c r="BNK38" s="477"/>
      <c r="BNL38" s="477"/>
      <c r="BNM38" s="477"/>
      <c r="BNN38" s="477"/>
      <c r="BNO38" s="477"/>
      <c r="BNP38" s="477"/>
      <c r="BNQ38" s="477"/>
      <c r="BNR38" s="477"/>
      <c r="BNS38" s="477"/>
      <c r="BNT38" s="477"/>
      <c r="BNU38" s="477"/>
      <c r="BNV38" s="477"/>
      <c r="BNW38" s="477"/>
      <c r="BNX38" s="477"/>
      <c r="BNY38" s="477"/>
      <c r="BNZ38" s="477"/>
      <c r="BOA38" s="477"/>
      <c r="BOB38" s="477"/>
      <c r="BOC38" s="477"/>
      <c r="BOD38" s="477"/>
      <c r="BOE38" s="477"/>
      <c r="BOF38" s="477"/>
      <c r="BOG38" s="477"/>
      <c r="BOH38" s="477"/>
      <c r="BOI38" s="477"/>
      <c r="BOJ38" s="477"/>
      <c r="BOK38" s="477"/>
      <c r="BOL38" s="477"/>
      <c r="BOM38" s="477"/>
      <c r="BON38" s="477"/>
      <c r="BOO38" s="477"/>
      <c r="BOP38" s="477"/>
      <c r="BOQ38" s="477"/>
      <c r="BOR38" s="477"/>
      <c r="BOS38" s="477"/>
      <c r="BOT38" s="477"/>
      <c r="BOU38" s="477"/>
      <c r="BOV38" s="477"/>
      <c r="BOW38" s="477"/>
      <c r="BOX38" s="477"/>
      <c r="BOY38" s="477"/>
      <c r="BOZ38" s="477"/>
      <c r="BPA38" s="477"/>
      <c r="BPB38" s="477"/>
      <c r="BPC38" s="477"/>
      <c r="BPD38" s="477"/>
      <c r="BPE38" s="477"/>
      <c r="BPF38" s="477"/>
      <c r="BPG38" s="477"/>
      <c r="BPH38" s="477"/>
      <c r="BPI38" s="477"/>
      <c r="BPJ38" s="477"/>
      <c r="BPK38" s="477"/>
      <c r="BPL38" s="477"/>
      <c r="BPM38" s="477"/>
      <c r="BPN38" s="477"/>
      <c r="BPO38" s="477"/>
      <c r="BPP38" s="477"/>
      <c r="BPQ38" s="477"/>
      <c r="BPR38" s="477"/>
      <c r="BPS38" s="477"/>
      <c r="BPT38" s="477"/>
      <c r="BPU38" s="477"/>
      <c r="BPV38" s="477"/>
      <c r="BPW38" s="477"/>
      <c r="BPX38" s="477"/>
      <c r="BPY38" s="477"/>
      <c r="BPZ38" s="477"/>
      <c r="BQA38" s="477"/>
      <c r="BQB38" s="477"/>
      <c r="BQC38" s="477"/>
      <c r="BQD38" s="477"/>
      <c r="BQE38" s="477"/>
      <c r="BQF38" s="477"/>
      <c r="BQG38" s="477"/>
      <c r="BQH38" s="477"/>
      <c r="BQI38" s="477"/>
      <c r="BQJ38" s="477"/>
      <c r="BQK38" s="477"/>
      <c r="BQL38" s="477"/>
      <c r="BQM38" s="477"/>
      <c r="BQN38" s="477"/>
      <c r="BQO38" s="477"/>
      <c r="BQP38" s="477"/>
      <c r="BQQ38" s="477"/>
      <c r="BQR38" s="477"/>
      <c r="BQS38" s="477"/>
      <c r="BQT38" s="477"/>
      <c r="BQU38" s="477"/>
      <c r="BQV38" s="477"/>
      <c r="BQW38" s="477"/>
      <c r="BQX38" s="477"/>
      <c r="BQY38" s="477"/>
      <c r="BQZ38" s="477"/>
      <c r="BRA38" s="477"/>
      <c r="BRB38" s="477"/>
      <c r="BRC38" s="477"/>
      <c r="BRD38" s="477"/>
      <c r="BRE38" s="477"/>
      <c r="BRF38" s="477"/>
      <c r="BRG38" s="477"/>
      <c r="BRH38" s="477"/>
      <c r="BRI38" s="477"/>
      <c r="BRJ38" s="477"/>
      <c r="BRK38" s="477"/>
      <c r="BRL38" s="477"/>
      <c r="BRM38" s="477"/>
      <c r="BRN38" s="477"/>
      <c r="BRO38" s="477"/>
      <c r="BRP38" s="477"/>
      <c r="BRQ38" s="477"/>
      <c r="BRR38" s="477"/>
      <c r="BRS38" s="477"/>
      <c r="BRT38" s="477"/>
      <c r="BRU38" s="477"/>
      <c r="BRV38" s="477"/>
      <c r="BRW38" s="477"/>
      <c r="BRX38" s="477"/>
      <c r="BRY38" s="477"/>
      <c r="BRZ38" s="477"/>
      <c r="BSA38" s="477"/>
      <c r="BSB38" s="477"/>
      <c r="BSC38" s="477"/>
      <c r="BSD38" s="477"/>
      <c r="BSE38" s="477"/>
      <c r="BSF38" s="477"/>
      <c r="BSG38" s="477"/>
      <c r="BSH38" s="477"/>
      <c r="BSI38" s="477"/>
      <c r="BSJ38" s="477"/>
      <c r="BSK38" s="477"/>
      <c r="BSL38" s="477"/>
      <c r="BSM38" s="477"/>
      <c r="BSN38" s="477"/>
      <c r="BSO38" s="477"/>
      <c r="BSP38" s="477"/>
      <c r="BSQ38" s="477"/>
      <c r="BSR38" s="477"/>
      <c r="BSS38" s="477"/>
      <c r="BST38" s="477"/>
      <c r="BSU38" s="477"/>
      <c r="BSV38" s="477"/>
      <c r="BSW38" s="477"/>
      <c r="BSX38" s="477"/>
      <c r="BSY38" s="477"/>
      <c r="BSZ38" s="477"/>
      <c r="BTA38" s="477"/>
      <c r="BTB38" s="477"/>
      <c r="BTC38" s="477"/>
      <c r="BTD38" s="477"/>
      <c r="BTE38" s="477"/>
      <c r="BTF38" s="477"/>
      <c r="BTG38" s="477"/>
      <c r="BTH38" s="477"/>
      <c r="BTI38" s="477"/>
      <c r="BTJ38" s="477"/>
      <c r="BTK38" s="477"/>
      <c r="BTL38" s="477"/>
      <c r="BTM38" s="477"/>
      <c r="BTN38" s="477"/>
      <c r="BTO38" s="477"/>
      <c r="BTP38" s="477"/>
      <c r="BTQ38" s="477"/>
      <c r="BTR38" s="477"/>
      <c r="BTS38" s="477"/>
      <c r="BTT38" s="477"/>
      <c r="BTU38" s="477"/>
      <c r="BTV38" s="477"/>
      <c r="BTW38" s="477"/>
      <c r="BTX38" s="477"/>
      <c r="BTY38" s="477"/>
      <c r="BTZ38" s="477"/>
      <c r="BUA38" s="477"/>
      <c r="BUB38" s="477"/>
      <c r="BUC38" s="477"/>
      <c r="BUD38" s="477"/>
      <c r="BUE38" s="477"/>
      <c r="BUF38" s="477"/>
      <c r="BUG38" s="477"/>
      <c r="BUH38" s="477"/>
      <c r="BUI38" s="477"/>
      <c r="BUJ38" s="477"/>
      <c r="BUK38" s="477"/>
      <c r="BUL38" s="477"/>
      <c r="BUM38" s="477"/>
      <c r="BUN38" s="477"/>
      <c r="BUO38" s="477"/>
      <c r="BUP38" s="477"/>
      <c r="BUQ38" s="477"/>
      <c r="BUR38" s="477"/>
      <c r="BUS38" s="477"/>
      <c r="BUT38" s="477"/>
      <c r="BUU38" s="477"/>
      <c r="BUV38" s="477"/>
      <c r="BUW38" s="477"/>
      <c r="BUX38" s="477"/>
      <c r="BUY38" s="477"/>
      <c r="BUZ38" s="477"/>
      <c r="BVA38" s="477"/>
      <c r="BVB38" s="477"/>
      <c r="BVC38" s="477"/>
      <c r="BVD38" s="477"/>
      <c r="BVE38" s="477"/>
      <c r="BVF38" s="477"/>
      <c r="BVG38" s="477"/>
      <c r="BVH38" s="477"/>
      <c r="BVI38" s="477"/>
      <c r="BVJ38" s="477"/>
      <c r="BVK38" s="477"/>
      <c r="BVL38" s="477"/>
      <c r="BVM38" s="477"/>
      <c r="BVN38" s="477"/>
      <c r="BVO38" s="477"/>
      <c r="BVP38" s="477"/>
      <c r="BVQ38" s="477"/>
      <c r="BVR38" s="477"/>
      <c r="BVS38" s="477"/>
      <c r="BVT38" s="477"/>
      <c r="BVU38" s="477"/>
      <c r="BVV38" s="477"/>
      <c r="BVW38" s="477"/>
      <c r="BVX38" s="477"/>
      <c r="BVY38" s="477"/>
      <c r="BVZ38" s="477"/>
      <c r="BWA38" s="477"/>
      <c r="BWB38" s="477"/>
      <c r="BWC38" s="477"/>
      <c r="BWD38" s="477"/>
      <c r="BWE38" s="477"/>
      <c r="BWF38" s="477"/>
      <c r="BWG38" s="477"/>
      <c r="BWH38" s="477"/>
      <c r="BWI38" s="477"/>
      <c r="BWJ38" s="477"/>
      <c r="BWK38" s="477"/>
      <c r="BWL38" s="477"/>
      <c r="BWM38" s="477"/>
      <c r="BWN38" s="477"/>
      <c r="BWO38" s="477"/>
      <c r="BWP38" s="477"/>
      <c r="BWQ38" s="477"/>
      <c r="BWR38" s="477"/>
      <c r="BWS38" s="477"/>
      <c r="BWT38" s="477"/>
      <c r="BWU38" s="477"/>
      <c r="BWV38" s="477"/>
      <c r="BWW38" s="477"/>
      <c r="BWX38" s="477"/>
      <c r="BWY38" s="477"/>
      <c r="BWZ38" s="477"/>
      <c r="BXA38" s="477"/>
      <c r="BXB38" s="477"/>
      <c r="BXC38" s="477"/>
      <c r="BXD38" s="477"/>
      <c r="BXE38" s="477"/>
      <c r="BXF38" s="477"/>
      <c r="BXG38" s="477"/>
      <c r="BXH38" s="477"/>
      <c r="BXI38" s="477"/>
      <c r="BXJ38" s="477"/>
      <c r="BXK38" s="477"/>
      <c r="BXL38" s="477"/>
      <c r="BXM38" s="477"/>
      <c r="BXN38" s="477"/>
      <c r="BXO38" s="477"/>
      <c r="BXP38" s="477"/>
      <c r="BXQ38" s="477"/>
      <c r="BXR38" s="477"/>
      <c r="BXS38" s="477"/>
      <c r="BXT38" s="477"/>
      <c r="BXU38" s="477"/>
      <c r="BXV38" s="477"/>
      <c r="BXW38" s="477"/>
      <c r="BXX38" s="477"/>
      <c r="BXY38" s="477"/>
      <c r="BXZ38" s="477"/>
      <c r="BYA38" s="477"/>
      <c r="BYB38" s="477"/>
      <c r="BYC38" s="477"/>
      <c r="BYD38" s="477"/>
      <c r="BYE38" s="477"/>
      <c r="BYF38" s="477"/>
      <c r="BYG38" s="477"/>
      <c r="BYH38" s="477"/>
      <c r="BYI38" s="477"/>
      <c r="BYJ38" s="477"/>
      <c r="BYK38" s="477"/>
      <c r="BYL38" s="477"/>
      <c r="BYM38" s="477"/>
      <c r="BYN38" s="477"/>
      <c r="BYO38" s="477"/>
      <c r="BYP38" s="477"/>
      <c r="BYQ38" s="477"/>
      <c r="BYR38" s="477"/>
      <c r="BYS38" s="477"/>
      <c r="BYT38" s="477"/>
      <c r="BYU38" s="477"/>
      <c r="BYV38" s="477"/>
      <c r="BYW38" s="477"/>
      <c r="BYX38" s="477"/>
      <c r="BYY38" s="477"/>
      <c r="BYZ38" s="477"/>
      <c r="BZA38" s="477"/>
      <c r="BZB38" s="477"/>
      <c r="BZC38" s="477"/>
      <c r="BZD38" s="477"/>
      <c r="BZE38" s="477"/>
      <c r="BZF38" s="477"/>
      <c r="BZG38" s="477"/>
      <c r="BZH38" s="477"/>
      <c r="BZI38" s="477"/>
      <c r="BZJ38" s="477"/>
      <c r="BZK38" s="477"/>
      <c r="BZL38" s="477"/>
      <c r="BZM38" s="477"/>
      <c r="BZN38" s="477"/>
      <c r="BZO38" s="477"/>
      <c r="BZP38" s="477"/>
      <c r="BZQ38" s="477"/>
      <c r="BZR38" s="477"/>
      <c r="BZS38" s="477"/>
      <c r="BZT38" s="477"/>
      <c r="BZU38" s="477"/>
      <c r="BZV38" s="477"/>
      <c r="BZW38" s="477"/>
      <c r="BZX38" s="477"/>
      <c r="BZY38" s="477"/>
      <c r="BZZ38" s="477"/>
      <c r="CAA38" s="477"/>
      <c r="CAB38" s="477"/>
      <c r="CAC38" s="477"/>
      <c r="CAD38" s="477"/>
      <c r="CAE38" s="477"/>
      <c r="CAF38" s="477"/>
      <c r="CAG38" s="477"/>
      <c r="CAH38" s="477"/>
      <c r="CAI38" s="477"/>
      <c r="CAJ38" s="477"/>
      <c r="CAK38" s="477"/>
      <c r="CAL38" s="477"/>
      <c r="CAM38" s="477"/>
      <c r="CAN38" s="477"/>
      <c r="CAO38" s="477"/>
      <c r="CAP38" s="477"/>
      <c r="CAQ38" s="477"/>
      <c r="CAR38" s="477"/>
      <c r="CAS38" s="477"/>
      <c r="CAT38" s="477"/>
      <c r="CAU38" s="477"/>
      <c r="CAV38" s="477"/>
      <c r="CAW38" s="477"/>
      <c r="CAX38" s="477"/>
      <c r="CAY38" s="477"/>
      <c r="CAZ38" s="477"/>
      <c r="CBA38" s="477"/>
      <c r="CBB38" s="477"/>
      <c r="CBC38" s="477"/>
      <c r="CBD38" s="477"/>
      <c r="CBE38" s="477"/>
      <c r="CBF38" s="477"/>
      <c r="CBG38" s="477"/>
      <c r="CBH38" s="477"/>
      <c r="CBI38" s="477"/>
      <c r="CBJ38" s="477"/>
      <c r="CBK38" s="477"/>
      <c r="CBL38" s="477"/>
      <c r="CBM38" s="477"/>
      <c r="CBN38" s="477"/>
      <c r="CBO38" s="477"/>
      <c r="CBP38" s="477"/>
      <c r="CBQ38" s="477"/>
      <c r="CBR38" s="477"/>
      <c r="CBS38" s="477"/>
      <c r="CBT38" s="477"/>
      <c r="CBU38" s="477"/>
      <c r="CBV38" s="477"/>
      <c r="CBW38" s="477"/>
      <c r="CBX38" s="477"/>
      <c r="CBY38" s="477"/>
      <c r="CBZ38" s="477"/>
      <c r="CCA38" s="477"/>
      <c r="CCB38" s="477"/>
      <c r="CCC38" s="477"/>
      <c r="CCD38" s="477"/>
      <c r="CCE38" s="477"/>
      <c r="CCF38" s="477"/>
      <c r="CCG38" s="477"/>
      <c r="CCH38" s="477"/>
      <c r="CCI38" s="477"/>
      <c r="CCJ38" s="477"/>
      <c r="CCK38" s="477"/>
      <c r="CCL38" s="477"/>
      <c r="CCM38" s="477"/>
      <c r="CCN38" s="477"/>
      <c r="CCO38" s="477"/>
      <c r="CCP38" s="477"/>
      <c r="CCQ38" s="477"/>
      <c r="CCR38" s="477"/>
      <c r="CCS38" s="477"/>
      <c r="CCT38" s="477"/>
      <c r="CCU38" s="477"/>
      <c r="CCV38" s="477"/>
      <c r="CCW38" s="477"/>
      <c r="CCX38" s="477"/>
      <c r="CCY38" s="477"/>
      <c r="CCZ38" s="477"/>
      <c r="CDA38" s="477"/>
      <c r="CDB38" s="477"/>
      <c r="CDC38" s="477"/>
      <c r="CDD38" s="477"/>
      <c r="CDE38" s="477"/>
      <c r="CDF38" s="477"/>
      <c r="CDG38" s="477"/>
      <c r="CDH38" s="477"/>
      <c r="CDI38" s="477"/>
      <c r="CDJ38" s="477"/>
      <c r="CDK38" s="477"/>
      <c r="CDL38" s="477"/>
      <c r="CDM38" s="477"/>
      <c r="CDN38" s="477"/>
      <c r="CDO38" s="477"/>
      <c r="CDP38" s="477"/>
      <c r="CDQ38" s="477"/>
      <c r="CDR38" s="477"/>
      <c r="CDS38" s="477"/>
      <c r="CDT38" s="477"/>
      <c r="CDU38" s="477"/>
      <c r="CDV38" s="477"/>
      <c r="CDW38" s="477"/>
      <c r="CDX38" s="477"/>
      <c r="CDY38" s="477"/>
      <c r="CDZ38" s="477"/>
      <c r="CEA38" s="477"/>
      <c r="CEB38" s="477"/>
      <c r="CEC38" s="477"/>
      <c r="CED38" s="477"/>
      <c r="CEE38" s="477"/>
      <c r="CEF38" s="477"/>
      <c r="CEG38" s="477"/>
      <c r="CEH38" s="477"/>
      <c r="CEI38" s="477"/>
      <c r="CEJ38" s="477"/>
      <c r="CEK38" s="477"/>
      <c r="CEL38" s="477"/>
      <c r="CEM38" s="477"/>
      <c r="CEN38" s="477"/>
      <c r="CEO38" s="477"/>
      <c r="CEP38" s="477"/>
      <c r="CEQ38" s="477"/>
      <c r="CER38" s="477"/>
      <c r="CES38" s="477"/>
      <c r="CET38" s="477"/>
      <c r="CEU38" s="477"/>
      <c r="CEV38" s="477"/>
      <c r="CEW38" s="477"/>
      <c r="CEX38" s="477"/>
      <c r="CEY38" s="477"/>
      <c r="CEZ38" s="477"/>
      <c r="CFA38" s="477"/>
      <c r="CFB38" s="477"/>
      <c r="CFC38" s="477"/>
      <c r="CFD38" s="477"/>
      <c r="CFE38" s="477"/>
      <c r="CFF38" s="477"/>
      <c r="CFG38" s="477"/>
      <c r="CFH38" s="477"/>
      <c r="CFI38" s="477"/>
      <c r="CFJ38" s="477"/>
      <c r="CFK38" s="477"/>
      <c r="CFL38" s="477"/>
      <c r="CFM38" s="477"/>
      <c r="CFN38" s="477"/>
      <c r="CFO38" s="477"/>
      <c r="CFP38" s="477"/>
      <c r="CFQ38" s="477"/>
      <c r="CFR38" s="477"/>
      <c r="CFS38" s="477"/>
      <c r="CFT38" s="477"/>
      <c r="CFU38" s="477"/>
      <c r="CFV38" s="477"/>
      <c r="CFW38" s="477"/>
      <c r="CFX38" s="477"/>
      <c r="CFY38" s="477"/>
      <c r="CFZ38" s="477"/>
      <c r="CGA38" s="477"/>
      <c r="CGB38" s="477"/>
      <c r="CGC38" s="477"/>
      <c r="CGD38" s="477"/>
      <c r="CGE38" s="477"/>
      <c r="CGF38" s="477"/>
      <c r="CGG38" s="477"/>
      <c r="CGH38" s="477"/>
      <c r="CGI38" s="477"/>
      <c r="CGJ38" s="477"/>
      <c r="CGK38" s="477"/>
      <c r="CGL38" s="477"/>
      <c r="CGM38" s="477"/>
      <c r="CGN38" s="477"/>
      <c r="CGO38" s="477"/>
      <c r="CGP38" s="477"/>
      <c r="CGQ38" s="477"/>
      <c r="CGR38" s="477"/>
      <c r="CGS38" s="477"/>
      <c r="CGT38" s="477"/>
      <c r="CGU38" s="477"/>
      <c r="CGV38" s="477"/>
      <c r="CGW38" s="477"/>
      <c r="CGX38" s="477"/>
      <c r="CGY38" s="477"/>
      <c r="CGZ38" s="477"/>
      <c r="CHA38" s="477"/>
      <c r="CHB38" s="477"/>
      <c r="CHC38" s="477"/>
      <c r="CHD38" s="477"/>
      <c r="CHE38" s="477"/>
      <c r="CHF38" s="477"/>
      <c r="CHG38" s="477"/>
      <c r="CHH38" s="477"/>
      <c r="CHI38" s="477"/>
      <c r="CHJ38" s="477"/>
      <c r="CHK38" s="477"/>
      <c r="CHL38" s="477"/>
      <c r="CHM38" s="477"/>
      <c r="CHN38" s="477"/>
      <c r="CHO38" s="477"/>
      <c r="CHP38" s="477"/>
      <c r="CHQ38" s="477"/>
      <c r="CHR38" s="477"/>
      <c r="CHS38" s="477"/>
      <c r="CHT38" s="477"/>
      <c r="CHU38" s="477"/>
      <c r="CHV38" s="477"/>
      <c r="CHW38" s="477"/>
      <c r="CHX38" s="477"/>
      <c r="CHY38" s="477"/>
      <c r="CHZ38" s="477"/>
      <c r="CIA38" s="477"/>
      <c r="CIB38" s="477"/>
      <c r="CIC38" s="477"/>
      <c r="CID38" s="477"/>
      <c r="CIE38" s="477"/>
      <c r="CIF38" s="477"/>
      <c r="CIG38" s="477"/>
      <c r="CIH38" s="477"/>
      <c r="CII38" s="477"/>
      <c r="CIJ38" s="477"/>
      <c r="CIK38" s="477"/>
      <c r="CIL38" s="477"/>
      <c r="CIM38" s="477"/>
      <c r="CIN38" s="477"/>
      <c r="CIO38" s="477"/>
      <c r="CIP38" s="477"/>
      <c r="CIQ38" s="477"/>
      <c r="CIR38" s="477"/>
      <c r="CIS38" s="477"/>
      <c r="CIT38" s="477"/>
      <c r="CIU38" s="477"/>
      <c r="CIV38" s="477"/>
      <c r="CIW38" s="477"/>
      <c r="CIX38" s="477"/>
      <c r="CIY38" s="477"/>
      <c r="CIZ38" s="477"/>
      <c r="CJA38" s="477"/>
      <c r="CJB38" s="477"/>
      <c r="CJC38" s="477"/>
      <c r="CJD38" s="477"/>
      <c r="CJE38" s="477"/>
      <c r="CJF38" s="477"/>
      <c r="CJG38" s="477"/>
      <c r="CJH38" s="477"/>
      <c r="CJI38" s="477"/>
      <c r="CJJ38" s="477"/>
      <c r="CJK38" s="477"/>
      <c r="CJL38" s="477"/>
      <c r="CJM38" s="477"/>
      <c r="CJN38" s="477"/>
      <c r="CJO38" s="477"/>
      <c r="CJP38" s="477"/>
      <c r="CJQ38" s="477"/>
      <c r="CJR38" s="477"/>
      <c r="CJS38" s="477"/>
      <c r="CJT38" s="477"/>
      <c r="CJU38" s="477"/>
      <c r="CJV38" s="477"/>
      <c r="CJW38" s="477"/>
      <c r="CJX38" s="477"/>
      <c r="CJY38" s="477"/>
      <c r="CJZ38" s="477"/>
      <c r="CKA38" s="477"/>
      <c r="CKB38" s="477"/>
      <c r="CKC38" s="477"/>
      <c r="CKD38" s="477"/>
      <c r="CKE38" s="477"/>
      <c r="CKF38" s="477"/>
      <c r="CKG38" s="477"/>
      <c r="CKH38" s="477"/>
      <c r="CKI38" s="477"/>
      <c r="CKJ38" s="477"/>
      <c r="CKK38" s="477"/>
      <c r="CKL38" s="477"/>
      <c r="CKM38" s="477"/>
      <c r="CKN38" s="477"/>
      <c r="CKO38" s="477"/>
      <c r="CKP38" s="477"/>
      <c r="CKQ38" s="477"/>
      <c r="CKR38" s="477"/>
      <c r="CKS38" s="477"/>
      <c r="CKT38" s="477"/>
      <c r="CKU38" s="477"/>
      <c r="CKV38" s="477"/>
      <c r="CKW38" s="477"/>
      <c r="CKX38" s="477"/>
      <c r="CKY38" s="477"/>
      <c r="CKZ38" s="477"/>
      <c r="CLA38" s="477"/>
      <c r="CLB38" s="477"/>
      <c r="CLC38" s="477"/>
      <c r="CLD38" s="477"/>
      <c r="CLE38" s="477"/>
      <c r="CLF38" s="477"/>
      <c r="CLG38" s="477"/>
      <c r="CLH38" s="477"/>
      <c r="CLI38" s="477"/>
      <c r="CLJ38" s="477"/>
      <c r="CLK38" s="477"/>
      <c r="CLL38" s="477"/>
      <c r="CLM38" s="477"/>
      <c r="CLN38" s="477"/>
      <c r="CLO38" s="477"/>
      <c r="CLP38" s="477"/>
      <c r="CLQ38" s="477"/>
      <c r="CLR38" s="477"/>
      <c r="CLS38" s="477"/>
      <c r="CLT38" s="477"/>
      <c r="CLU38" s="477"/>
      <c r="CLV38" s="477"/>
      <c r="CLW38" s="477"/>
      <c r="CLX38" s="477"/>
      <c r="CLY38" s="477"/>
      <c r="CLZ38" s="477"/>
      <c r="CMA38" s="477"/>
      <c r="CMB38" s="477"/>
      <c r="CMC38" s="477"/>
      <c r="CMD38" s="477"/>
      <c r="CME38" s="477"/>
      <c r="CMF38" s="477"/>
      <c r="CMG38" s="477"/>
      <c r="CMH38" s="477"/>
      <c r="CMI38" s="477"/>
      <c r="CMJ38" s="477"/>
      <c r="CMK38" s="477"/>
      <c r="CML38" s="477"/>
      <c r="CMM38" s="477"/>
      <c r="CMN38" s="477"/>
      <c r="CMO38" s="477"/>
      <c r="CMP38" s="477"/>
      <c r="CMQ38" s="477"/>
      <c r="CMR38" s="477"/>
      <c r="CMS38" s="477"/>
      <c r="CMT38" s="477"/>
      <c r="CMU38" s="477"/>
      <c r="CMV38" s="477"/>
      <c r="CMW38" s="477"/>
      <c r="CMX38" s="477"/>
      <c r="CMY38" s="477"/>
      <c r="CMZ38" s="477"/>
      <c r="CNA38" s="477"/>
      <c r="CNB38" s="477"/>
      <c r="CNC38" s="477"/>
      <c r="CND38" s="477"/>
      <c r="CNE38" s="477"/>
      <c r="CNF38" s="477"/>
      <c r="CNG38" s="477"/>
      <c r="CNH38" s="477"/>
      <c r="CNI38" s="477"/>
      <c r="CNJ38" s="477"/>
      <c r="CNK38" s="477"/>
      <c r="CNL38" s="477"/>
      <c r="CNM38" s="477"/>
      <c r="CNN38" s="477"/>
      <c r="CNO38" s="477"/>
      <c r="CNP38" s="477"/>
      <c r="CNQ38" s="477"/>
      <c r="CNR38" s="477"/>
      <c r="CNS38" s="477"/>
      <c r="CNT38" s="477"/>
      <c r="CNU38" s="477"/>
      <c r="CNV38" s="477"/>
      <c r="CNW38" s="477"/>
      <c r="CNX38" s="477"/>
      <c r="CNY38" s="477"/>
      <c r="CNZ38" s="477"/>
      <c r="COA38" s="477"/>
      <c r="COB38" s="477"/>
      <c r="COC38" s="477"/>
      <c r="COD38" s="477"/>
      <c r="COE38" s="477"/>
      <c r="COF38" s="477"/>
      <c r="COG38" s="477"/>
      <c r="COH38" s="477"/>
      <c r="COI38" s="477"/>
      <c r="COJ38" s="477"/>
      <c r="COK38" s="477"/>
      <c r="COL38" s="477"/>
      <c r="COM38" s="477"/>
      <c r="CON38" s="477"/>
      <c r="COO38" s="477"/>
      <c r="COP38" s="477"/>
      <c r="COQ38" s="477"/>
      <c r="COR38" s="477"/>
      <c r="COS38" s="477"/>
      <c r="COT38" s="477"/>
      <c r="COU38" s="477"/>
      <c r="COV38" s="477"/>
      <c r="COW38" s="477"/>
      <c r="COX38" s="477"/>
      <c r="COY38" s="477"/>
      <c r="COZ38" s="477"/>
      <c r="CPA38" s="477"/>
      <c r="CPB38" s="477"/>
      <c r="CPC38" s="477"/>
      <c r="CPD38" s="477"/>
      <c r="CPE38" s="477"/>
      <c r="CPF38" s="477"/>
      <c r="CPG38" s="477"/>
      <c r="CPH38" s="477"/>
      <c r="CPI38" s="477"/>
      <c r="CPJ38" s="477"/>
      <c r="CPK38" s="477"/>
      <c r="CPL38" s="477"/>
      <c r="CPM38" s="477"/>
      <c r="CPN38" s="477"/>
      <c r="CPO38" s="477"/>
      <c r="CPP38" s="477"/>
      <c r="CPQ38" s="477"/>
      <c r="CPR38" s="477"/>
      <c r="CPS38" s="477"/>
      <c r="CPT38" s="477"/>
      <c r="CPU38" s="477"/>
      <c r="CPV38" s="477"/>
      <c r="CPW38" s="477"/>
      <c r="CPX38" s="477"/>
      <c r="CPY38" s="477"/>
      <c r="CPZ38" s="477"/>
      <c r="CQA38" s="477"/>
      <c r="CQB38" s="477"/>
      <c r="CQC38" s="477"/>
      <c r="CQD38" s="477"/>
      <c r="CQE38" s="477"/>
      <c r="CQF38" s="477"/>
      <c r="CQG38" s="477"/>
      <c r="CQH38" s="477"/>
      <c r="CQI38" s="477"/>
      <c r="CQJ38" s="477"/>
      <c r="CQK38" s="477"/>
      <c r="CQL38" s="477"/>
      <c r="CQM38" s="477"/>
      <c r="CQN38" s="477"/>
      <c r="CQO38" s="477"/>
      <c r="CQP38" s="477"/>
      <c r="CQQ38" s="477"/>
      <c r="CQR38" s="477"/>
      <c r="CQS38" s="477"/>
      <c r="CQT38" s="477"/>
      <c r="CQU38" s="477"/>
      <c r="CQV38" s="477"/>
      <c r="CQW38" s="477"/>
      <c r="CQX38" s="477"/>
      <c r="CQY38" s="477"/>
      <c r="CQZ38" s="477"/>
      <c r="CRA38" s="477"/>
      <c r="CRB38" s="477"/>
      <c r="CRC38" s="477"/>
      <c r="CRD38" s="477"/>
      <c r="CRE38" s="477"/>
      <c r="CRF38" s="477"/>
      <c r="CRG38" s="477"/>
      <c r="CRH38" s="477"/>
      <c r="CRI38" s="477"/>
      <c r="CRJ38" s="477"/>
      <c r="CRK38" s="477"/>
      <c r="CRL38" s="477"/>
      <c r="CRM38" s="477"/>
      <c r="CRN38" s="477"/>
      <c r="CRO38" s="477"/>
      <c r="CRP38" s="477"/>
      <c r="CRQ38" s="477"/>
      <c r="CRR38" s="477"/>
      <c r="CRS38" s="477"/>
      <c r="CRT38" s="477"/>
      <c r="CRU38" s="477"/>
      <c r="CRV38" s="477"/>
      <c r="CRW38" s="477"/>
      <c r="CRX38" s="477"/>
      <c r="CRY38" s="477"/>
      <c r="CRZ38" s="477"/>
      <c r="CSA38" s="477"/>
      <c r="CSB38" s="477"/>
      <c r="CSC38" s="477"/>
      <c r="CSD38" s="477"/>
      <c r="CSE38" s="477"/>
      <c r="CSF38" s="477"/>
      <c r="CSG38" s="477"/>
      <c r="CSH38" s="477"/>
      <c r="CSI38" s="477"/>
      <c r="CSJ38" s="477"/>
      <c r="CSK38" s="477"/>
      <c r="CSL38" s="477"/>
      <c r="CSM38" s="477"/>
      <c r="CSN38" s="477"/>
      <c r="CSO38" s="477"/>
      <c r="CSP38" s="477"/>
      <c r="CSQ38" s="477"/>
      <c r="CSR38" s="477"/>
      <c r="CSS38" s="477"/>
      <c r="CST38" s="477"/>
      <c r="CSU38" s="477"/>
      <c r="CSV38" s="477"/>
      <c r="CSW38" s="477"/>
      <c r="CSX38" s="477"/>
      <c r="CSY38" s="477"/>
      <c r="CSZ38" s="477"/>
      <c r="CTA38" s="477"/>
      <c r="CTB38" s="477"/>
      <c r="CTC38" s="477"/>
      <c r="CTD38" s="477"/>
      <c r="CTE38" s="477"/>
      <c r="CTF38" s="477"/>
      <c r="CTG38" s="477"/>
      <c r="CTH38" s="477"/>
      <c r="CTI38" s="477"/>
      <c r="CTJ38" s="477"/>
      <c r="CTK38" s="477"/>
      <c r="CTL38" s="477"/>
      <c r="CTM38" s="477"/>
      <c r="CTN38" s="477"/>
      <c r="CTO38" s="477"/>
      <c r="CTP38" s="477"/>
      <c r="CTQ38" s="477"/>
      <c r="CTR38" s="477"/>
      <c r="CTS38" s="477"/>
      <c r="CTT38" s="477"/>
      <c r="CTU38" s="477"/>
      <c r="CTV38" s="477"/>
      <c r="CTW38" s="477"/>
      <c r="CTX38" s="477"/>
      <c r="CTY38" s="477"/>
      <c r="CTZ38" s="477"/>
      <c r="CUA38" s="477"/>
      <c r="CUB38" s="477"/>
      <c r="CUC38" s="477"/>
      <c r="CUD38" s="477"/>
      <c r="CUE38" s="477"/>
      <c r="CUF38" s="477"/>
      <c r="CUG38" s="477"/>
      <c r="CUH38" s="477"/>
      <c r="CUI38" s="477"/>
      <c r="CUJ38" s="477"/>
      <c r="CUK38" s="477"/>
      <c r="CUL38" s="477"/>
      <c r="CUM38" s="477"/>
      <c r="CUN38" s="477"/>
      <c r="CUO38" s="477"/>
      <c r="CUP38" s="477"/>
      <c r="CUQ38" s="477"/>
      <c r="CUR38" s="477"/>
      <c r="CUS38" s="477"/>
      <c r="CUT38" s="477"/>
      <c r="CUU38" s="477"/>
      <c r="CUV38" s="477"/>
      <c r="CUW38" s="477"/>
      <c r="CUX38" s="477"/>
      <c r="CUY38" s="477"/>
      <c r="CUZ38" s="477"/>
      <c r="CVA38" s="477"/>
      <c r="CVB38" s="477"/>
      <c r="CVC38" s="477"/>
      <c r="CVD38" s="477"/>
      <c r="CVE38" s="477"/>
      <c r="CVF38" s="477"/>
      <c r="CVG38" s="477"/>
      <c r="CVH38" s="477"/>
      <c r="CVI38" s="477"/>
      <c r="CVJ38" s="477"/>
      <c r="CVK38" s="477"/>
      <c r="CVL38" s="477"/>
      <c r="CVM38" s="477"/>
      <c r="CVN38" s="477"/>
      <c r="CVO38" s="477"/>
      <c r="CVP38" s="477"/>
      <c r="CVQ38" s="477"/>
      <c r="CVR38" s="477"/>
      <c r="CVS38" s="477"/>
      <c r="CVT38" s="477"/>
      <c r="CVU38" s="477"/>
      <c r="CVV38" s="477"/>
      <c r="CVW38" s="477"/>
      <c r="CVX38" s="477"/>
      <c r="CVY38" s="477"/>
      <c r="CVZ38" s="477"/>
      <c r="CWA38" s="477"/>
      <c r="CWB38" s="477"/>
      <c r="CWC38" s="477"/>
      <c r="CWD38" s="477"/>
      <c r="CWE38" s="477"/>
      <c r="CWF38" s="477"/>
      <c r="CWG38" s="477"/>
      <c r="CWH38" s="477"/>
      <c r="CWI38" s="477"/>
      <c r="CWJ38" s="477"/>
      <c r="CWK38" s="477"/>
      <c r="CWL38" s="477"/>
      <c r="CWM38" s="477"/>
      <c r="CWN38" s="477"/>
      <c r="CWO38" s="477"/>
      <c r="CWP38" s="477"/>
      <c r="CWQ38" s="477"/>
      <c r="CWR38" s="477"/>
      <c r="CWS38" s="477"/>
      <c r="CWT38" s="477"/>
      <c r="CWU38" s="477"/>
      <c r="CWV38" s="477"/>
      <c r="CWW38" s="477"/>
      <c r="CWX38" s="477"/>
      <c r="CWY38" s="477"/>
      <c r="CWZ38" s="477"/>
      <c r="CXA38" s="477"/>
      <c r="CXB38" s="477"/>
      <c r="CXC38" s="477"/>
      <c r="CXD38" s="477"/>
      <c r="CXE38" s="477"/>
      <c r="CXF38" s="477"/>
      <c r="CXG38" s="477"/>
      <c r="CXH38" s="477"/>
      <c r="CXI38" s="477"/>
      <c r="CXJ38" s="477"/>
      <c r="CXK38" s="477"/>
      <c r="CXL38" s="477"/>
      <c r="CXM38" s="477"/>
      <c r="CXN38" s="477"/>
      <c r="CXO38" s="477"/>
      <c r="CXP38" s="477"/>
      <c r="CXQ38" s="477"/>
      <c r="CXR38" s="477"/>
      <c r="CXS38" s="477"/>
      <c r="CXT38" s="477"/>
      <c r="CXU38" s="477"/>
      <c r="CXV38" s="477"/>
      <c r="CXW38" s="477"/>
      <c r="CXX38" s="477"/>
      <c r="CXY38" s="477"/>
      <c r="CXZ38" s="477"/>
      <c r="CYA38" s="477"/>
      <c r="CYB38" s="477"/>
      <c r="CYC38" s="477"/>
      <c r="CYD38" s="477"/>
      <c r="CYE38" s="477"/>
      <c r="CYF38" s="477"/>
      <c r="CYG38" s="477"/>
      <c r="CYH38" s="477"/>
      <c r="CYI38" s="477"/>
      <c r="CYJ38" s="477"/>
      <c r="CYK38" s="477"/>
      <c r="CYL38" s="477"/>
      <c r="CYM38" s="477"/>
      <c r="CYN38" s="477"/>
      <c r="CYO38" s="477"/>
      <c r="CYP38" s="477"/>
      <c r="CYQ38" s="477"/>
      <c r="CYR38" s="477"/>
      <c r="CYS38" s="477"/>
      <c r="CYT38" s="477"/>
      <c r="CYU38" s="477"/>
      <c r="CYV38" s="477"/>
      <c r="CYW38" s="477"/>
      <c r="CYX38" s="477"/>
      <c r="CYY38" s="477"/>
      <c r="CYZ38" s="477"/>
      <c r="CZA38" s="477"/>
      <c r="CZB38" s="477"/>
      <c r="CZC38" s="477"/>
      <c r="CZD38" s="477"/>
      <c r="CZE38" s="477"/>
      <c r="CZF38" s="477"/>
      <c r="CZG38" s="477"/>
      <c r="CZH38" s="477"/>
      <c r="CZI38" s="477"/>
      <c r="CZJ38" s="477"/>
      <c r="CZK38" s="477"/>
      <c r="CZL38" s="477"/>
      <c r="CZM38" s="477"/>
      <c r="CZN38" s="477"/>
      <c r="CZO38" s="477"/>
      <c r="CZP38" s="477"/>
      <c r="CZQ38" s="477"/>
      <c r="CZR38" s="477"/>
      <c r="CZS38" s="477"/>
      <c r="CZT38" s="477"/>
      <c r="CZU38" s="477"/>
      <c r="CZV38" s="477"/>
      <c r="CZW38" s="477"/>
      <c r="CZX38" s="477"/>
      <c r="CZY38" s="477"/>
      <c r="CZZ38" s="477"/>
      <c r="DAA38" s="477"/>
      <c r="DAB38" s="477"/>
      <c r="DAC38" s="477"/>
      <c r="DAD38" s="477"/>
      <c r="DAE38" s="477"/>
      <c r="DAF38" s="477"/>
      <c r="DAG38" s="477"/>
      <c r="DAH38" s="477"/>
      <c r="DAI38" s="477"/>
      <c r="DAJ38" s="477"/>
      <c r="DAK38" s="477"/>
      <c r="DAL38" s="477"/>
      <c r="DAM38" s="477"/>
      <c r="DAN38" s="477"/>
      <c r="DAO38" s="477"/>
      <c r="DAP38" s="477"/>
      <c r="DAQ38" s="477"/>
      <c r="DAR38" s="477"/>
      <c r="DAS38" s="477"/>
      <c r="DAT38" s="477"/>
      <c r="DAU38" s="477"/>
      <c r="DAV38" s="477"/>
      <c r="DAW38" s="477"/>
      <c r="DAX38" s="477"/>
      <c r="DAY38" s="477"/>
      <c r="DAZ38" s="477"/>
      <c r="DBA38" s="477"/>
      <c r="DBB38" s="477"/>
      <c r="DBC38" s="477"/>
      <c r="DBD38" s="477"/>
      <c r="DBE38" s="477"/>
      <c r="DBF38" s="477"/>
      <c r="DBG38" s="477"/>
      <c r="DBH38" s="477"/>
      <c r="DBI38" s="477"/>
      <c r="DBJ38" s="477"/>
      <c r="DBK38" s="477"/>
      <c r="DBL38" s="477"/>
      <c r="DBM38" s="477"/>
      <c r="DBN38" s="477"/>
      <c r="DBO38" s="477"/>
      <c r="DBP38" s="477"/>
      <c r="DBQ38" s="477"/>
      <c r="DBR38" s="477"/>
      <c r="DBS38" s="477"/>
      <c r="DBT38" s="477"/>
      <c r="DBU38" s="477"/>
      <c r="DBV38" s="477"/>
      <c r="DBW38" s="477"/>
      <c r="DBX38" s="477"/>
      <c r="DBY38" s="477"/>
      <c r="DBZ38" s="477"/>
      <c r="DCA38" s="477"/>
      <c r="DCB38" s="477"/>
      <c r="DCC38" s="477"/>
      <c r="DCD38" s="477"/>
      <c r="DCE38" s="477"/>
      <c r="DCF38" s="477"/>
      <c r="DCG38" s="477"/>
      <c r="DCH38" s="477"/>
      <c r="DCI38" s="477"/>
      <c r="DCJ38" s="477"/>
      <c r="DCK38" s="477"/>
      <c r="DCL38" s="477"/>
      <c r="DCM38" s="477"/>
      <c r="DCN38" s="477"/>
      <c r="DCO38" s="477"/>
      <c r="DCP38" s="477"/>
      <c r="DCQ38" s="477"/>
      <c r="DCR38" s="477"/>
      <c r="DCS38" s="477"/>
      <c r="DCT38" s="477"/>
      <c r="DCU38" s="477"/>
      <c r="DCV38" s="477"/>
      <c r="DCW38" s="477"/>
      <c r="DCX38" s="477"/>
      <c r="DCY38" s="477"/>
      <c r="DCZ38" s="477"/>
      <c r="DDA38" s="477"/>
      <c r="DDB38" s="477"/>
      <c r="DDC38" s="477"/>
      <c r="DDD38" s="477"/>
      <c r="DDE38" s="477"/>
      <c r="DDF38" s="477"/>
      <c r="DDG38" s="477"/>
      <c r="DDH38" s="477"/>
      <c r="DDI38" s="477"/>
      <c r="DDJ38" s="477"/>
      <c r="DDK38" s="477"/>
      <c r="DDL38" s="477"/>
      <c r="DDM38" s="477"/>
      <c r="DDN38" s="477"/>
      <c r="DDO38" s="477"/>
      <c r="DDP38" s="477"/>
      <c r="DDQ38" s="477"/>
      <c r="DDR38" s="477"/>
      <c r="DDS38" s="477"/>
      <c r="DDT38" s="477"/>
      <c r="DDU38" s="477"/>
      <c r="DDV38" s="477"/>
      <c r="DDW38" s="477"/>
      <c r="DDX38" s="477"/>
      <c r="DDY38" s="477"/>
      <c r="DDZ38" s="477"/>
      <c r="DEA38" s="477"/>
      <c r="DEB38" s="477"/>
      <c r="DEC38" s="477"/>
      <c r="DED38" s="477"/>
      <c r="DEE38" s="477"/>
      <c r="DEF38" s="477"/>
      <c r="DEG38" s="477"/>
      <c r="DEH38" s="477"/>
      <c r="DEI38" s="477"/>
      <c r="DEJ38" s="477"/>
      <c r="DEK38" s="477"/>
      <c r="DEL38" s="477"/>
      <c r="DEM38" s="477"/>
      <c r="DEN38" s="477"/>
      <c r="DEO38" s="477"/>
      <c r="DEP38" s="477"/>
      <c r="DEQ38" s="477"/>
      <c r="DER38" s="477"/>
      <c r="DES38" s="477"/>
      <c r="DET38" s="477"/>
      <c r="DEU38" s="477"/>
      <c r="DEV38" s="477"/>
      <c r="DEW38" s="477"/>
      <c r="DEX38" s="477"/>
      <c r="DEY38" s="477"/>
      <c r="DEZ38" s="477"/>
      <c r="DFA38" s="477"/>
      <c r="DFB38" s="477"/>
      <c r="DFC38" s="477"/>
      <c r="DFD38" s="477"/>
      <c r="DFE38" s="477"/>
      <c r="DFF38" s="477"/>
      <c r="DFG38" s="477"/>
      <c r="DFH38" s="477"/>
      <c r="DFI38" s="477"/>
      <c r="DFJ38" s="477"/>
      <c r="DFK38" s="477"/>
      <c r="DFL38" s="477"/>
      <c r="DFM38" s="477"/>
      <c r="DFN38" s="477"/>
      <c r="DFO38" s="477"/>
      <c r="DFP38" s="477"/>
      <c r="DFQ38" s="477"/>
      <c r="DFR38" s="477"/>
      <c r="DFS38" s="477"/>
      <c r="DFT38" s="477"/>
      <c r="DFU38" s="477"/>
      <c r="DFV38" s="477"/>
      <c r="DFW38" s="477"/>
      <c r="DFX38" s="477"/>
      <c r="DFY38" s="477"/>
      <c r="DFZ38" s="477"/>
      <c r="DGA38" s="477"/>
      <c r="DGB38" s="477"/>
      <c r="DGC38" s="477"/>
      <c r="DGD38" s="477"/>
      <c r="DGE38" s="477"/>
      <c r="DGF38" s="477"/>
      <c r="DGG38" s="477"/>
      <c r="DGH38" s="477"/>
      <c r="DGI38" s="477"/>
      <c r="DGJ38" s="477"/>
      <c r="DGK38" s="477"/>
      <c r="DGL38" s="477"/>
      <c r="DGM38" s="477"/>
      <c r="DGN38" s="477"/>
      <c r="DGO38" s="477"/>
      <c r="DGP38" s="477"/>
      <c r="DGQ38" s="477"/>
      <c r="DGR38" s="477"/>
      <c r="DGS38" s="477"/>
      <c r="DGT38" s="477"/>
      <c r="DGU38" s="477"/>
      <c r="DGV38" s="477"/>
      <c r="DGW38" s="477"/>
      <c r="DGX38" s="477"/>
      <c r="DGY38" s="477"/>
      <c r="DGZ38" s="477"/>
      <c r="DHA38" s="477"/>
      <c r="DHB38" s="477"/>
      <c r="DHC38" s="477"/>
      <c r="DHD38" s="477"/>
      <c r="DHE38" s="477"/>
      <c r="DHF38" s="477"/>
      <c r="DHG38" s="477"/>
      <c r="DHH38" s="477"/>
      <c r="DHI38" s="477"/>
      <c r="DHJ38" s="477"/>
      <c r="DHK38" s="477"/>
      <c r="DHL38" s="477"/>
      <c r="DHM38" s="477"/>
      <c r="DHN38" s="477"/>
      <c r="DHO38" s="477"/>
      <c r="DHP38" s="477"/>
      <c r="DHQ38" s="477"/>
      <c r="DHR38" s="477"/>
      <c r="DHS38" s="477"/>
      <c r="DHT38" s="477"/>
      <c r="DHU38" s="477"/>
      <c r="DHV38" s="477"/>
      <c r="DHW38" s="477"/>
      <c r="DHX38" s="477"/>
      <c r="DHY38" s="477"/>
      <c r="DHZ38" s="477"/>
      <c r="DIA38" s="477"/>
      <c r="DIB38" s="477"/>
      <c r="DIC38" s="477"/>
      <c r="DID38" s="477"/>
      <c r="DIE38" s="477"/>
      <c r="DIF38" s="477"/>
      <c r="DIG38" s="477"/>
      <c r="DIH38" s="477"/>
      <c r="DII38" s="477"/>
      <c r="DIJ38" s="477"/>
      <c r="DIK38" s="477"/>
      <c r="DIL38" s="477"/>
      <c r="DIM38" s="477"/>
      <c r="DIN38" s="477"/>
      <c r="DIO38" s="477"/>
      <c r="DIP38" s="477"/>
      <c r="DIQ38" s="477"/>
      <c r="DIR38" s="477"/>
      <c r="DIS38" s="477"/>
      <c r="DIT38" s="477"/>
      <c r="DIU38" s="477"/>
      <c r="DIV38" s="477"/>
      <c r="DIW38" s="477"/>
      <c r="DIX38" s="477"/>
      <c r="DIY38" s="477"/>
      <c r="DIZ38" s="477"/>
      <c r="DJA38" s="477"/>
      <c r="DJB38" s="477"/>
      <c r="DJC38" s="477"/>
      <c r="DJD38" s="477"/>
      <c r="DJE38" s="477"/>
      <c r="DJF38" s="477"/>
      <c r="DJG38" s="477"/>
      <c r="DJH38" s="477"/>
      <c r="DJI38" s="477"/>
      <c r="DJJ38" s="477"/>
      <c r="DJK38" s="477"/>
      <c r="DJL38" s="477"/>
      <c r="DJM38" s="477"/>
      <c r="DJN38" s="477"/>
      <c r="DJO38" s="477"/>
      <c r="DJP38" s="477"/>
      <c r="DJQ38" s="477"/>
      <c r="DJR38" s="477"/>
      <c r="DJS38" s="477"/>
      <c r="DJT38" s="477"/>
      <c r="DJU38" s="477"/>
      <c r="DJV38" s="477"/>
      <c r="DJW38" s="477"/>
      <c r="DJX38" s="477"/>
      <c r="DJY38" s="477"/>
      <c r="DJZ38" s="477"/>
      <c r="DKA38" s="477"/>
      <c r="DKB38" s="477"/>
      <c r="DKC38" s="477"/>
      <c r="DKD38" s="477"/>
      <c r="DKE38" s="477"/>
      <c r="DKF38" s="477"/>
      <c r="DKG38" s="477"/>
      <c r="DKH38" s="477"/>
      <c r="DKI38" s="477"/>
      <c r="DKJ38" s="477"/>
      <c r="DKK38" s="477"/>
      <c r="DKL38" s="477"/>
      <c r="DKM38" s="477"/>
      <c r="DKN38" s="477"/>
      <c r="DKO38" s="477"/>
      <c r="DKP38" s="477"/>
      <c r="DKQ38" s="477"/>
      <c r="DKR38" s="477"/>
      <c r="DKS38" s="477"/>
      <c r="DKT38" s="477"/>
      <c r="DKU38" s="477"/>
      <c r="DKV38" s="477"/>
      <c r="DKW38" s="477"/>
      <c r="DKX38" s="477"/>
      <c r="DKY38" s="477"/>
      <c r="DKZ38" s="477"/>
      <c r="DLA38" s="477"/>
      <c r="DLB38" s="477"/>
      <c r="DLC38" s="477"/>
      <c r="DLD38" s="477"/>
      <c r="DLE38" s="477"/>
      <c r="DLF38" s="477"/>
      <c r="DLG38" s="477"/>
      <c r="DLH38" s="477"/>
      <c r="DLI38" s="477"/>
      <c r="DLJ38" s="477"/>
      <c r="DLK38" s="477"/>
      <c r="DLL38" s="477"/>
      <c r="DLM38" s="477"/>
      <c r="DLN38" s="477"/>
      <c r="DLO38" s="477"/>
      <c r="DLP38" s="477"/>
      <c r="DLQ38" s="477"/>
      <c r="DLR38" s="477"/>
      <c r="DLS38" s="477"/>
      <c r="DLT38" s="477"/>
      <c r="DLU38" s="477"/>
      <c r="DLV38" s="477"/>
      <c r="DLW38" s="477"/>
      <c r="DLX38" s="477"/>
      <c r="DLY38" s="477"/>
      <c r="DLZ38" s="477"/>
      <c r="DMA38" s="477"/>
      <c r="DMB38" s="477"/>
      <c r="DMC38" s="477"/>
      <c r="DMD38" s="477"/>
      <c r="DME38" s="477"/>
      <c r="DMF38" s="477"/>
      <c r="DMG38" s="477"/>
      <c r="DMH38" s="477"/>
      <c r="DMI38" s="477"/>
      <c r="DMJ38" s="477"/>
      <c r="DMK38" s="477"/>
      <c r="DML38" s="477"/>
      <c r="DMM38" s="477"/>
      <c r="DMN38" s="477"/>
      <c r="DMO38" s="477"/>
      <c r="DMP38" s="477"/>
      <c r="DMQ38" s="477"/>
      <c r="DMR38" s="477"/>
      <c r="DMS38" s="477"/>
      <c r="DMT38" s="477"/>
      <c r="DMU38" s="477"/>
      <c r="DMV38" s="477"/>
      <c r="DMW38" s="477"/>
      <c r="DMX38" s="477"/>
      <c r="DMY38" s="477"/>
      <c r="DMZ38" s="477"/>
      <c r="DNA38" s="477"/>
      <c r="DNB38" s="477"/>
      <c r="DNC38" s="477"/>
      <c r="DND38" s="477"/>
      <c r="DNE38" s="477"/>
      <c r="DNF38" s="477"/>
      <c r="DNG38" s="477"/>
      <c r="DNH38" s="477"/>
      <c r="DNI38" s="477"/>
      <c r="DNJ38" s="477"/>
      <c r="DNK38" s="477"/>
      <c r="DNL38" s="477"/>
      <c r="DNM38" s="477"/>
      <c r="DNN38" s="477"/>
      <c r="DNO38" s="477"/>
      <c r="DNP38" s="477"/>
      <c r="DNQ38" s="477"/>
      <c r="DNR38" s="477"/>
      <c r="DNS38" s="477"/>
      <c r="DNT38" s="477"/>
      <c r="DNU38" s="477"/>
      <c r="DNV38" s="477"/>
      <c r="DNW38" s="477"/>
      <c r="DNX38" s="477"/>
      <c r="DNY38" s="477"/>
      <c r="DNZ38" s="477"/>
      <c r="DOA38" s="477"/>
      <c r="DOB38" s="477"/>
      <c r="DOC38" s="477"/>
      <c r="DOD38" s="477"/>
      <c r="DOE38" s="477"/>
      <c r="DOF38" s="477"/>
      <c r="DOG38" s="477"/>
      <c r="DOH38" s="477"/>
      <c r="DOI38" s="477"/>
      <c r="DOJ38" s="477"/>
      <c r="DOK38" s="477"/>
      <c r="DOL38" s="477"/>
      <c r="DOM38" s="477"/>
      <c r="DON38" s="477"/>
      <c r="DOO38" s="477"/>
      <c r="DOP38" s="477"/>
      <c r="DOQ38" s="477"/>
      <c r="DOR38" s="477"/>
      <c r="DOS38" s="477"/>
      <c r="DOT38" s="477"/>
      <c r="DOU38" s="477"/>
      <c r="DOV38" s="477"/>
      <c r="DOW38" s="477"/>
      <c r="DOX38" s="477"/>
      <c r="DOY38" s="477"/>
      <c r="DOZ38" s="477"/>
      <c r="DPA38" s="477"/>
      <c r="DPB38" s="477"/>
      <c r="DPC38" s="477"/>
      <c r="DPD38" s="477"/>
      <c r="DPE38" s="477"/>
      <c r="DPF38" s="477"/>
      <c r="DPG38" s="477"/>
      <c r="DPH38" s="477"/>
      <c r="DPI38" s="477"/>
      <c r="DPJ38" s="477"/>
      <c r="DPK38" s="477"/>
      <c r="DPL38" s="477"/>
      <c r="DPM38" s="477"/>
      <c r="DPN38" s="477"/>
      <c r="DPO38" s="477"/>
      <c r="DPP38" s="477"/>
      <c r="DPQ38" s="477"/>
      <c r="DPR38" s="477"/>
      <c r="DPS38" s="477"/>
      <c r="DPT38" s="477"/>
      <c r="DPU38" s="477"/>
      <c r="DPV38" s="477"/>
      <c r="DPW38" s="477"/>
      <c r="DPX38" s="477"/>
      <c r="DPY38" s="477"/>
      <c r="DPZ38" s="477"/>
      <c r="DQA38" s="477"/>
      <c r="DQB38" s="477"/>
      <c r="DQC38" s="477"/>
      <c r="DQD38" s="477"/>
      <c r="DQE38" s="477"/>
      <c r="DQF38" s="477"/>
      <c r="DQG38" s="477"/>
      <c r="DQH38" s="477"/>
      <c r="DQI38" s="477"/>
      <c r="DQJ38" s="477"/>
      <c r="DQK38" s="477"/>
      <c r="DQL38" s="477"/>
      <c r="DQM38" s="477"/>
      <c r="DQN38" s="477"/>
      <c r="DQO38" s="477"/>
      <c r="DQP38" s="477"/>
      <c r="DQQ38" s="477"/>
      <c r="DQR38" s="477"/>
      <c r="DQS38" s="477"/>
      <c r="DQT38" s="477"/>
      <c r="DQU38" s="477"/>
      <c r="DQV38" s="477"/>
      <c r="DQW38" s="477"/>
      <c r="DQX38" s="477"/>
      <c r="DQY38" s="477"/>
      <c r="DQZ38" s="477"/>
      <c r="DRA38" s="477"/>
      <c r="DRB38" s="477"/>
      <c r="DRC38" s="477"/>
      <c r="DRD38" s="477"/>
      <c r="DRE38" s="477"/>
      <c r="DRF38" s="477"/>
      <c r="DRG38" s="477"/>
      <c r="DRH38" s="477"/>
      <c r="DRI38" s="477"/>
      <c r="DRJ38" s="477"/>
      <c r="DRK38" s="477"/>
      <c r="DRL38" s="477"/>
      <c r="DRM38" s="477"/>
      <c r="DRN38" s="477"/>
      <c r="DRO38" s="477"/>
      <c r="DRP38" s="477"/>
      <c r="DRQ38" s="477"/>
      <c r="DRR38" s="477"/>
      <c r="DRS38" s="477"/>
      <c r="DRT38" s="477"/>
      <c r="DRU38" s="477"/>
      <c r="DRV38" s="477"/>
      <c r="DRW38" s="477"/>
      <c r="DRX38" s="477"/>
      <c r="DRY38" s="477"/>
      <c r="DRZ38" s="477"/>
      <c r="DSA38" s="477"/>
      <c r="DSB38" s="477"/>
      <c r="DSC38" s="477"/>
      <c r="DSD38" s="477"/>
      <c r="DSE38" s="477"/>
      <c r="DSF38" s="477"/>
      <c r="DSG38" s="477"/>
      <c r="DSH38" s="477"/>
      <c r="DSI38" s="477"/>
      <c r="DSJ38" s="477"/>
      <c r="DSK38" s="477"/>
      <c r="DSL38" s="477"/>
      <c r="DSM38" s="477"/>
      <c r="DSN38" s="477"/>
      <c r="DSO38" s="477"/>
      <c r="DSP38" s="477"/>
      <c r="DSQ38" s="477"/>
      <c r="DSR38" s="477"/>
      <c r="DSS38" s="477"/>
      <c r="DST38" s="477"/>
      <c r="DSU38" s="477"/>
      <c r="DSV38" s="477"/>
      <c r="DSW38" s="477"/>
      <c r="DSX38" s="477"/>
      <c r="DSY38" s="477"/>
      <c r="DSZ38" s="477"/>
      <c r="DTA38" s="477"/>
      <c r="DTB38" s="477"/>
      <c r="DTC38" s="477"/>
      <c r="DTD38" s="477"/>
      <c r="DTE38" s="477"/>
      <c r="DTF38" s="477"/>
      <c r="DTG38" s="477"/>
      <c r="DTH38" s="477"/>
      <c r="DTI38" s="477"/>
      <c r="DTJ38" s="477"/>
      <c r="DTK38" s="477"/>
      <c r="DTL38" s="477"/>
      <c r="DTM38" s="477"/>
      <c r="DTN38" s="477"/>
      <c r="DTO38" s="477"/>
      <c r="DTP38" s="477"/>
      <c r="DTQ38" s="477"/>
      <c r="DTR38" s="477"/>
      <c r="DTS38" s="477"/>
      <c r="DTT38" s="477"/>
      <c r="DTU38" s="477"/>
      <c r="DTV38" s="477"/>
      <c r="DTW38" s="477"/>
      <c r="DTX38" s="477"/>
      <c r="DTY38" s="477"/>
      <c r="DTZ38" s="477"/>
      <c r="DUA38" s="477"/>
      <c r="DUB38" s="477"/>
      <c r="DUC38" s="477"/>
      <c r="DUD38" s="477"/>
      <c r="DUE38" s="477"/>
      <c r="DUF38" s="477"/>
      <c r="DUG38" s="477"/>
      <c r="DUH38" s="477"/>
      <c r="DUI38" s="477"/>
      <c r="DUJ38" s="477"/>
      <c r="DUK38" s="477"/>
      <c r="DUL38" s="477"/>
      <c r="DUM38" s="477"/>
      <c r="DUN38" s="477"/>
      <c r="DUO38" s="477"/>
      <c r="DUP38" s="477"/>
      <c r="DUQ38" s="477"/>
      <c r="DUR38" s="477"/>
      <c r="DUS38" s="477"/>
      <c r="DUT38" s="477"/>
      <c r="DUU38" s="477"/>
      <c r="DUV38" s="477"/>
      <c r="DUW38" s="477"/>
      <c r="DUX38" s="477"/>
      <c r="DUY38" s="477"/>
      <c r="DUZ38" s="477"/>
      <c r="DVA38" s="477"/>
      <c r="DVB38" s="477"/>
      <c r="DVC38" s="477"/>
      <c r="DVD38" s="477"/>
      <c r="DVE38" s="477"/>
      <c r="DVF38" s="477"/>
      <c r="DVG38" s="477"/>
      <c r="DVH38" s="477"/>
      <c r="DVI38" s="477"/>
      <c r="DVJ38" s="477"/>
      <c r="DVK38" s="477"/>
      <c r="DVL38" s="477"/>
      <c r="DVM38" s="477"/>
      <c r="DVN38" s="477"/>
      <c r="DVO38" s="477"/>
      <c r="DVP38" s="477"/>
      <c r="DVQ38" s="477"/>
      <c r="DVR38" s="477"/>
      <c r="DVS38" s="477"/>
      <c r="DVT38" s="477"/>
      <c r="DVU38" s="477"/>
      <c r="DVV38" s="477"/>
      <c r="DVW38" s="477"/>
      <c r="DVX38" s="477"/>
      <c r="DVY38" s="477"/>
      <c r="DVZ38" s="477"/>
      <c r="DWA38" s="477"/>
      <c r="DWB38" s="477"/>
      <c r="DWC38" s="477"/>
      <c r="DWD38" s="477"/>
      <c r="DWE38" s="477"/>
      <c r="DWF38" s="477"/>
      <c r="DWG38" s="477"/>
      <c r="DWH38" s="477"/>
      <c r="DWI38" s="477"/>
      <c r="DWJ38" s="477"/>
      <c r="DWK38" s="477"/>
      <c r="DWL38" s="477"/>
      <c r="DWM38" s="477"/>
      <c r="DWN38" s="477"/>
      <c r="DWO38" s="477"/>
      <c r="DWP38" s="477"/>
      <c r="DWQ38" s="477"/>
      <c r="DWR38" s="477"/>
      <c r="DWS38" s="477"/>
      <c r="DWT38" s="477"/>
      <c r="DWU38" s="477"/>
      <c r="DWV38" s="477"/>
      <c r="DWW38" s="477"/>
      <c r="DWX38" s="477"/>
      <c r="DWY38" s="477"/>
      <c r="DWZ38" s="477"/>
      <c r="DXA38" s="477"/>
      <c r="DXB38" s="477"/>
      <c r="DXC38" s="477"/>
      <c r="DXD38" s="477"/>
      <c r="DXE38" s="477"/>
      <c r="DXF38" s="477"/>
      <c r="DXG38" s="477"/>
      <c r="DXH38" s="477"/>
      <c r="DXI38" s="477"/>
      <c r="DXJ38" s="477"/>
      <c r="DXK38" s="477"/>
      <c r="DXL38" s="477"/>
      <c r="DXM38" s="477"/>
      <c r="DXN38" s="477"/>
      <c r="DXO38" s="477"/>
      <c r="DXP38" s="477"/>
      <c r="DXQ38" s="477"/>
      <c r="DXR38" s="477"/>
      <c r="DXS38" s="477"/>
      <c r="DXT38" s="477"/>
      <c r="DXU38" s="477"/>
      <c r="DXV38" s="477"/>
      <c r="DXW38" s="477"/>
      <c r="DXX38" s="477"/>
      <c r="DXY38" s="477"/>
      <c r="DXZ38" s="477"/>
      <c r="DYA38" s="477"/>
      <c r="DYB38" s="477"/>
      <c r="DYC38" s="477"/>
      <c r="DYD38" s="477"/>
      <c r="DYE38" s="477"/>
      <c r="DYF38" s="477"/>
      <c r="DYG38" s="477"/>
      <c r="DYH38" s="477"/>
      <c r="DYI38" s="477"/>
      <c r="DYJ38" s="477"/>
      <c r="DYK38" s="477"/>
      <c r="DYL38" s="477"/>
      <c r="DYM38" s="477"/>
      <c r="DYN38" s="477"/>
      <c r="DYO38" s="477"/>
      <c r="DYP38" s="477"/>
      <c r="DYQ38" s="477"/>
      <c r="DYR38" s="477"/>
      <c r="DYS38" s="477"/>
      <c r="DYT38" s="477"/>
      <c r="DYU38" s="477"/>
      <c r="DYV38" s="477"/>
      <c r="DYW38" s="477"/>
      <c r="DYX38" s="477"/>
      <c r="DYY38" s="477"/>
      <c r="DYZ38" s="477"/>
      <c r="DZA38" s="477"/>
      <c r="DZB38" s="477"/>
      <c r="DZC38" s="477"/>
      <c r="DZD38" s="477"/>
      <c r="DZE38" s="477"/>
      <c r="DZF38" s="477"/>
      <c r="DZG38" s="477"/>
      <c r="DZH38" s="477"/>
      <c r="DZI38" s="477"/>
      <c r="DZJ38" s="477"/>
      <c r="DZK38" s="477"/>
      <c r="DZL38" s="477"/>
      <c r="DZM38" s="477"/>
      <c r="DZN38" s="477"/>
      <c r="DZO38" s="477"/>
      <c r="DZP38" s="477"/>
      <c r="DZQ38" s="477"/>
      <c r="DZR38" s="477"/>
      <c r="DZS38" s="477"/>
      <c r="DZT38" s="477"/>
      <c r="DZU38" s="477"/>
      <c r="DZV38" s="477"/>
      <c r="DZW38" s="477"/>
      <c r="DZX38" s="477"/>
      <c r="DZY38" s="477"/>
      <c r="DZZ38" s="477"/>
      <c r="EAA38" s="477"/>
      <c r="EAB38" s="477"/>
      <c r="EAC38" s="477"/>
      <c r="EAD38" s="477"/>
      <c r="EAE38" s="477"/>
      <c r="EAF38" s="477"/>
      <c r="EAG38" s="477"/>
      <c r="EAH38" s="477"/>
      <c r="EAI38" s="477"/>
      <c r="EAJ38" s="477"/>
      <c r="EAK38" s="477"/>
      <c r="EAL38" s="477"/>
      <c r="EAM38" s="477"/>
      <c r="EAN38" s="477"/>
      <c r="EAO38" s="477"/>
      <c r="EAP38" s="477"/>
      <c r="EAQ38" s="477"/>
      <c r="EAR38" s="477"/>
      <c r="EAS38" s="477"/>
      <c r="EAT38" s="477"/>
      <c r="EAU38" s="477"/>
      <c r="EAV38" s="477"/>
      <c r="EAW38" s="477"/>
      <c r="EAX38" s="477"/>
      <c r="EAY38" s="477"/>
      <c r="EAZ38" s="477"/>
      <c r="EBA38" s="477"/>
      <c r="EBB38" s="477"/>
      <c r="EBC38" s="477"/>
      <c r="EBD38" s="477"/>
      <c r="EBE38" s="477"/>
      <c r="EBF38" s="477"/>
      <c r="EBG38" s="477"/>
      <c r="EBH38" s="477"/>
      <c r="EBI38" s="477"/>
      <c r="EBJ38" s="477"/>
      <c r="EBK38" s="477"/>
      <c r="EBL38" s="477"/>
      <c r="EBM38" s="477"/>
      <c r="EBN38" s="477"/>
      <c r="EBO38" s="477"/>
      <c r="EBP38" s="477"/>
      <c r="EBQ38" s="477"/>
      <c r="EBR38" s="477"/>
      <c r="EBS38" s="477"/>
      <c r="EBT38" s="477"/>
      <c r="EBU38" s="477"/>
      <c r="EBV38" s="477"/>
      <c r="EBW38" s="477"/>
      <c r="EBX38" s="477"/>
      <c r="EBY38" s="477"/>
      <c r="EBZ38" s="477"/>
      <c r="ECA38" s="477"/>
      <c r="ECB38" s="477"/>
      <c r="ECC38" s="477"/>
      <c r="ECD38" s="477"/>
      <c r="ECE38" s="477"/>
      <c r="ECF38" s="477"/>
      <c r="ECG38" s="477"/>
      <c r="ECH38" s="477"/>
      <c r="ECI38" s="477"/>
      <c r="ECJ38" s="477"/>
      <c r="ECK38" s="477"/>
      <c r="ECL38" s="477"/>
      <c r="ECM38" s="477"/>
      <c r="ECN38" s="477"/>
      <c r="ECO38" s="477"/>
      <c r="ECP38" s="477"/>
      <c r="ECQ38" s="477"/>
      <c r="ECR38" s="477"/>
      <c r="ECS38" s="477"/>
      <c r="ECT38" s="477"/>
      <c r="ECU38" s="477"/>
      <c r="ECV38" s="477"/>
      <c r="ECW38" s="477"/>
      <c r="ECX38" s="477"/>
      <c r="ECY38" s="477"/>
      <c r="ECZ38" s="477"/>
      <c r="EDA38" s="477"/>
      <c r="EDB38" s="477"/>
      <c r="EDC38" s="477"/>
      <c r="EDD38" s="477"/>
      <c r="EDE38" s="477"/>
      <c r="EDF38" s="477"/>
      <c r="EDG38" s="477"/>
      <c r="EDH38" s="477"/>
      <c r="EDI38" s="477"/>
      <c r="EDJ38" s="477"/>
      <c r="EDK38" s="477"/>
      <c r="EDL38" s="477"/>
      <c r="EDM38" s="477"/>
      <c r="EDN38" s="477"/>
      <c r="EDO38" s="477"/>
      <c r="EDP38" s="477"/>
      <c r="EDQ38" s="477"/>
      <c r="EDR38" s="477"/>
      <c r="EDS38" s="477"/>
      <c r="EDT38" s="477"/>
      <c r="EDU38" s="477"/>
      <c r="EDV38" s="477"/>
      <c r="EDW38" s="477"/>
      <c r="EDX38" s="477"/>
      <c r="EDY38" s="477"/>
      <c r="EDZ38" s="477"/>
      <c r="EEA38" s="477"/>
      <c r="EEB38" s="477"/>
      <c r="EEC38" s="477"/>
      <c r="EED38" s="477"/>
      <c r="EEE38" s="477"/>
      <c r="EEF38" s="477"/>
      <c r="EEG38" s="477"/>
      <c r="EEH38" s="477"/>
      <c r="EEI38" s="477"/>
      <c r="EEJ38" s="477"/>
      <c r="EEK38" s="477"/>
      <c r="EEL38" s="477"/>
      <c r="EEM38" s="477"/>
      <c r="EEN38" s="477"/>
      <c r="EEO38" s="477"/>
      <c r="EEP38" s="477"/>
      <c r="EEQ38" s="477"/>
      <c r="EER38" s="477"/>
      <c r="EES38" s="477"/>
      <c r="EET38" s="477"/>
      <c r="EEU38" s="477"/>
      <c r="EEV38" s="477"/>
      <c r="EEW38" s="477"/>
      <c r="EEX38" s="477"/>
      <c r="EEY38" s="477"/>
      <c r="EEZ38" s="477"/>
      <c r="EFA38" s="477"/>
      <c r="EFB38" s="477"/>
      <c r="EFC38" s="477"/>
      <c r="EFD38" s="477"/>
      <c r="EFE38" s="477"/>
      <c r="EFF38" s="477"/>
      <c r="EFG38" s="477"/>
      <c r="EFH38" s="477"/>
      <c r="EFI38" s="477"/>
      <c r="EFJ38" s="477"/>
      <c r="EFK38" s="477"/>
      <c r="EFL38" s="477"/>
      <c r="EFM38" s="477"/>
      <c r="EFN38" s="477"/>
      <c r="EFO38" s="477"/>
      <c r="EFP38" s="477"/>
      <c r="EFQ38" s="477"/>
      <c r="EFR38" s="477"/>
      <c r="EFS38" s="477"/>
      <c r="EFT38" s="477"/>
      <c r="EFU38" s="477"/>
      <c r="EFV38" s="477"/>
      <c r="EFW38" s="477"/>
      <c r="EFX38" s="477"/>
      <c r="EFY38" s="477"/>
      <c r="EFZ38" s="477"/>
      <c r="EGA38" s="477"/>
      <c r="EGB38" s="477"/>
      <c r="EGC38" s="477"/>
      <c r="EGD38" s="477"/>
      <c r="EGE38" s="477"/>
      <c r="EGF38" s="477"/>
      <c r="EGG38" s="477"/>
      <c r="EGH38" s="477"/>
      <c r="EGI38" s="477"/>
      <c r="EGJ38" s="477"/>
      <c r="EGK38" s="477"/>
      <c r="EGL38" s="477"/>
      <c r="EGM38" s="477"/>
      <c r="EGN38" s="477"/>
      <c r="EGO38" s="477"/>
      <c r="EGP38" s="477"/>
      <c r="EGQ38" s="477"/>
      <c r="EGR38" s="477"/>
      <c r="EGS38" s="477"/>
      <c r="EGT38" s="477"/>
      <c r="EGU38" s="477"/>
      <c r="EGV38" s="477"/>
      <c r="EGW38" s="477"/>
      <c r="EGX38" s="477"/>
      <c r="EGY38" s="477"/>
      <c r="EGZ38" s="477"/>
      <c r="EHA38" s="477"/>
      <c r="EHB38" s="477"/>
      <c r="EHC38" s="477"/>
      <c r="EHD38" s="477"/>
      <c r="EHE38" s="477"/>
      <c r="EHF38" s="477"/>
      <c r="EHG38" s="477"/>
      <c r="EHH38" s="477"/>
      <c r="EHI38" s="477"/>
      <c r="EHJ38" s="477"/>
      <c r="EHK38" s="477"/>
      <c r="EHL38" s="477"/>
      <c r="EHM38" s="477"/>
      <c r="EHN38" s="477"/>
      <c r="EHO38" s="477"/>
      <c r="EHP38" s="477"/>
      <c r="EHQ38" s="477"/>
      <c r="EHR38" s="477"/>
      <c r="EHS38" s="477"/>
      <c r="EHT38" s="477"/>
      <c r="EHU38" s="477"/>
      <c r="EHV38" s="477"/>
      <c r="EHW38" s="477"/>
      <c r="EHX38" s="477"/>
      <c r="EHY38" s="477"/>
      <c r="EHZ38" s="477"/>
      <c r="EIA38" s="477"/>
      <c r="EIB38" s="477"/>
      <c r="EIC38" s="477"/>
      <c r="EID38" s="477"/>
      <c r="EIE38" s="477"/>
      <c r="EIF38" s="477"/>
      <c r="EIG38" s="477"/>
      <c r="EIH38" s="477"/>
      <c r="EII38" s="477"/>
      <c r="EIJ38" s="477"/>
      <c r="EIK38" s="477"/>
      <c r="EIL38" s="477"/>
      <c r="EIM38" s="477"/>
      <c r="EIN38" s="477"/>
      <c r="EIO38" s="477"/>
      <c r="EIP38" s="477"/>
      <c r="EIQ38" s="477"/>
      <c r="EIR38" s="477"/>
      <c r="EIS38" s="477"/>
      <c r="EIT38" s="477"/>
      <c r="EIU38" s="477"/>
      <c r="EIV38" s="477"/>
      <c r="EIW38" s="477"/>
      <c r="EIX38" s="477"/>
      <c r="EIY38" s="477"/>
      <c r="EIZ38" s="477"/>
      <c r="EJA38" s="477"/>
      <c r="EJB38" s="477"/>
      <c r="EJC38" s="477"/>
      <c r="EJD38" s="477"/>
      <c r="EJE38" s="477"/>
      <c r="EJF38" s="477"/>
      <c r="EJG38" s="477"/>
      <c r="EJH38" s="477"/>
      <c r="EJI38" s="477"/>
      <c r="EJJ38" s="477"/>
      <c r="EJK38" s="477"/>
      <c r="EJL38" s="477"/>
      <c r="EJM38" s="477"/>
      <c r="EJN38" s="477"/>
      <c r="EJO38" s="477"/>
      <c r="EJP38" s="477"/>
      <c r="EJQ38" s="477"/>
      <c r="EJR38" s="477"/>
      <c r="EJS38" s="477"/>
      <c r="EJT38" s="477"/>
      <c r="EJU38" s="477"/>
      <c r="EJV38" s="477"/>
      <c r="EJW38" s="477"/>
      <c r="EJX38" s="477"/>
      <c r="EJY38" s="477"/>
      <c r="EJZ38" s="477"/>
      <c r="EKA38" s="477"/>
      <c r="EKB38" s="477"/>
      <c r="EKC38" s="477"/>
      <c r="EKD38" s="477"/>
      <c r="EKE38" s="477"/>
      <c r="EKF38" s="477"/>
      <c r="EKG38" s="477"/>
      <c r="EKH38" s="477"/>
      <c r="EKI38" s="477"/>
      <c r="EKJ38" s="477"/>
      <c r="EKK38" s="477"/>
      <c r="EKL38" s="477"/>
      <c r="EKM38" s="477"/>
      <c r="EKN38" s="477"/>
      <c r="EKO38" s="477"/>
      <c r="EKP38" s="477"/>
      <c r="EKQ38" s="477"/>
      <c r="EKR38" s="477"/>
      <c r="EKS38" s="477"/>
      <c r="EKT38" s="477"/>
      <c r="EKU38" s="477"/>
      <c r="EKV38" s="477"/>
      <c r="EKW38" s="477"/>
      <c r="EKX38" s="477"/>
      <c r="EKY38" s="477"/>
      <c r="EKZ38" s="477"/>
      <c r="ELA38" s="477"/>
      <c r="ELB38" s="477"/>
      <c r="ELC38" s="477"/>
      <c r="ELD38" s="477"/>
      <c r="ELE38" s="477"/>
      <c r="ELF38" s="477"/>
      <c r="ELG38" s="477"/>
      <c r="ELH38" s="477"/>
      <c r="ELI38" s="477"/>
      <c r="ELJ38" s="477"/>
      <c r="ELK38" s="477"/>
      <c r="ELL38" s="477"/>
      <c r="ELM38" s="477"/>
      <c r="ELN38" s="477"/>
      <c r="ELO38" s="477"/>
      <c r="ELP38" s="477"/>
      <c r="ELQ38" s="477"/>
      <c r="ELR38" s="477"/>
      <c r="ELS38" s="477"/>
      <c r="ELT38" s="477"/>
      <c r="ELU38" s="477"/>
      <c r="ELV38" s="477"/>
      <c r="ELW38" s="477"/>
      <c r="ELX38" s="477"/>
      <c r="ELY38" s="477"/>
      <c r="ELZ38" s="477"/>
      <c r="EMA38" s="477"/>
      <c r="EMB38" s="477"/>
      <c r="EMC38" s="477"/>
      <c r="EMD38" s="477"/>
      <c r="EME38" s="477"/>
      <c r="EMF38" s="477"/>
      <c r="EMG38" s="477"/>
      <c r="EMH38" s="477"/>
      <c r="EMI38" s="477"/>
      <c r="EMJ38" s="477"/>
      <c r="EMK38" s="477"/>
      <c r="EML38" s="477"/>
      <c r="EMM38" s="477"/>
      <c r="EMN38" s="477"/>
      <c r="EMO38" s="477"/>
      <c r="EMP38" s="477"/>
      <c r="EMQ38" s="477"/>
      <c r="EMR38" s="477"/>
      <c r="EMS38" s="477"/>
      <c r="EMT38" s="477"/>
      <c r="EMU38" s="477"/>
      <c r="EMV38" s="477"/>
      <c r="EMW38" s="477"/>
      <c r="EMX38" s="477"/>
      <c r="EMY38" s="477"/>
      <c r="EMZ38" s="477"/>
      <c r="ENA38" s="477"/>
      <c r="ENB38" s="477"/>
      <c r="ENC38" s="477"/>
      <c r="END38" s="477"/>
      <c r="ENE38" s="477"/>
      <c r="ENF38" s="477"/>
      <c r="ENG38" s="477"/>
      <c r="ENH38" s="477"/>
      <c r="ENI38" s="477"/>
      <c r="ENJ38" s="477"/>
      <c r="ENK38" s="477"/>
      <c r="ENL38" s="477"/>
      <c r="ENM38" s="477"/>
      <c r="ENN38" s="477"/>
      <c r="ENO38" s="477"/>
      <c r="ENP38" s="477"/>
      <c r="ENQ38" s="477"/>
      <c r="ENR38" s="477"/>
      <c r="ENS38" s="477"/>
      <c r="ENT38" s="477"/>
      <c r="ENU38" s="477"/>
      <c r="ENV38" s="477"/>
      <c r="ENW38" s="477"/>
      <c r="ENX38" s="477"/>
      <c r="ENY38" s="477"/>
      <c r="ENZ38" s="477"/>
      <c r="EOA38" s="477"/>
      <c r="EOB38" s="477"/>
      <c r="EOC38" s="477"/>
      <c r="EOD38" s="477"/>
      <c r="EOE38" s="477"/>
      <c r="EOF38" s="477"/>
      <c r="EOG38" s="477"/>
      <c r="EOH38" s="477"/>
      <c r="EOI38" s="477"/>
      <c r="EOJ38" s="477"/>
      <c r="EOK38" s="477"/>
      <c r="EOL38" s="477"/>
      <c r="EOM38" s="477"/>
      <c r="EON38" s="477"/>
      <c r="EOO38" s="477"/>
      <c r="EOP38" s="477"/>
      <c r="EOQ38" s="477"/>
      <c r="EOR38" s="477"/>
      <c r="EOS38" s="477"/>
      <c r="EOT38" s="477"/>
      <c r="EOU38" s="477"/>
      <c r="EOV38" s="477"/>
      <c r="EOW38" s="477"/>
      <c r="EOX38" s="477"/>
      <c r="EOY38" s="477"/>
      <c r="EOZ38" s="477"/>
      <c r="EPA38" s="477"/>
      <c r="EPB38" s="477"/>
      <c r="EPC38" s="477"/>
      <c r="EPD38" s="477"/>
      <c r="EPE38" s="477"/>
      <c r="EPF38" s="477"/>
      <c r="EPG38" s="477"/>
      <c r="EPH38" s="477"/>
      <c r="EPI38" s="477"/>
      <c r="EPJ38" s="477"/>
      <c r="EPK38" s="477"/>
      <c r="EPL38" s="477"/>
      <c r="EPM38" s="477"/>
      <c r="EPN38" s="477"/>
      <c r="EPO38" s="477"/>
      <c r="EPP38" s="477"/>
      <c r="EPQ38" s="477"/>
      <c r="EPR38" s="477"/>
      <c r="EPS38" s="477"/>
      <c r="EPT38" s="477"/>
      <c r="EPU38" s="477"/>
      <c r="EPV38" s="477"/>
      <c r="EPW38" s="477"/>
      <c r="EPX38" s="477"/>
      <c r="EPY38" s="477"/>
      <c r="EPZ38" s="477"/>
      <c r="EQA38" s="477"/>
      <c r="EQB38" s="477"/>
      <c r="EQC38" s="477"/>
      <c r="EQD38" s="477"/>
      <c r="EQE38" s="477"/>
      <c r="EQF38" s="477"/>
      <c r="EQG38" s="477"/>
      <c r="EQH38" s="477"/>
      <c r="EQI38" s="477"/>
      <c r="EQJ38" s="477"/>
      <c r="EQK38" s="477"/>
      <c r="EQL38" s="477"/>
      <c r="EQM38" s="477"/>
      <c r="EQN38" s="477"/>
      <c r="EQO38" s="477"/>
      <c r="EQP38" s="477"/>
      <c r="EQQ38" s="477"/>
      <c r="EQR38" s="477"/>
      <c r="EQS38" s="477"/>
      <c r="EQT38" s="477"/>
      <c r="EQU38" s="477"/>
      <c r="EQV38" s="477"/>
      <c r="EQW38" s="477"/>
      <c r="EQX38" s="477"/>
      <c r="EQY38" s="477"/>
      <c r="EQZ38" s="477"/>
      <c r="ERA38" s="477"/>
      <c r="ERB38" s="477"/>
      <c r="ERC38" s="477"/>
      <c r="ERD38" s="477"/>
      <c r="ERE38" s="477"/>
      <c r="ERF38" s="477"/>
      <c r="ERG38" s="477"/>
      <c r="ERH38" s="477"/>
      <c r="ERI38" s="477"/>
      <c r="ERJ38" s="477"/>
      <c r="ERK38" s="477"/>
      <c r="ERL38" s="477"/>
      <c r="ERM38" s="477"/>
      <c r="ERN38" s="477"/>
      <c r="ERO38" s="477"/>
      <c r="ERP38" s="477"/>
      <c r="ERQ38" s="477"/>
      <c r="ERR38" s="477"/>
      <c r="ERS38" s="477"/>
      <c r="ERT38" s="477"/>
      <c r="ERU38" s="477"/>
      <c r="ERV38" s="477"/>
      <c r="ERW38" s="477"/>
      <c r="ERX38" s="477"/>
      <c r="ERY38" s="477"/>
      <c r="ERZ38" s="477"/>
      <c r="ESA38" s="477"/>
      <c r="ESB38" s="477"/>
      <c r="ESC38" s="477"/>
      <c r="ESD38" s="477"/>
      <c r="ESE38" s="477"/>
      <c r="ESF38" s="477"/>
      <c r="ESG38" s="477"/>
      <c r="ESH38" s="477"/>
      <c r="ESI38" s="477"/>
      <c r="ESJ38" s="477"/>
      <c r="ESK38" s="477"/>
      <c r="ESL38" s="477"/>
      <c r="ESM38" s="477"/>
      <c r="ESN38" s="477"/>
      <c r="ESO38" s="477"/>
      <c r="ESP38" s="477"/>
      <c r="ESQ38" s="477"/>
      <c r="ESR38" s="477"/>
      <c r="ESS38" s="477"/>
      <c r="EST38" s="477"/>
      <c r="ESU38" s="477"/>
      <c r="ESV38" s="477"/>
      <c r="ESW38" s="477"/>
      <c r="ESX38" s="477"/>
      <c r="ESY38" s="477"/>
      <c r="ESZ38" s="477"/>
      <c r="ETA38" s="477"/>
      <c r="ETB38" s="477"/>
      <c r="ETC38" s="477"/>
      <c r="ETD38" s="477"/>
      <c r="ETE38" s="477"/>
      <c r="ETF38" s="477"/>
      <c r="ETG38" s="477"/>
      <c r="ETH38" s="477"/>
      <c r="ETI38" s="477"/>
      <c r="ETJ38" s="477"/>
      <c r="ETK38" s="477"/>
      <c r="ETL38" s="477"/>
      <c r="ETM38" s="477"/>
      <c r="ETN38" s="477"/>
      <c r="ETO38" s="477"/>
      <c r="ETP38" s="477"/>
      <c r="ETQ38" s="477"/>
      <c r="ETR38" s="477"/>
      <c r="ETS38" s="477"/>
      <c r="ETT38" s="477"/>
      <c r="ETU38" s="477"/>
      <c r="ETV38" s="477"/>
      <c r="ETW38" s="477"/>
      <c r="ETX38" s="477"/>
      <c r="ETY38" s="477"/>
      <c r="ETZ38" s="477"/>
      <c r="EUA38" s="477"/>
      <c r="EUB38" s="477"/>
      <c r="EUC38" s="477"/>
      <c r="EUD38" s="477"/>
      <c r="EUE38" s="477"/>
      <c r="EUF38" s="477"/>
      <c r="EUG38" s="477"/>
      <c r="EUH38" s="477"/>
      <c r="EUI38" s="477"/>
      <c r="EUJ38" s="477"/>
      <c r="EUK38" s="477"/>
      <c r="EUL38" s="477"/>
      <c r="EUM38" s="477"/>
      <c r="EUN38" s="477"/>
      <c r="EUO38" s="477"/>
      <c r="EUP38" s="477"/>
      <c r="EUQ38" s="477"/>
      <c r="EUR38" s="477"/>
      <c r="EUS38" s="477"/>
      <c r="EUT38" s="477"/>
      <c r="EUU38" s="477"/>
      <c r="EUV38" s="477"/>
      <c r="EUW38" s="477"/>
      <c r="EUX38" s="477"/>
      <c r="EUY38" s="477"/>
      <c r="EUZ38" s="477"/>
      <c r="EVA38" s="477"/>
      <c r="EVB38" s="477"/>
      <c r="EVC38" s="477"/>
      <c r="EVD38" s="477"/>
      <c r="EVE38" s="477"/>
      <c r="EVF38" s="477"/>
      <c r="EVG38" s="477"/>
      <c r="EVH38" s="477"/>
      <c r="EVI38" s="477"/>
      <c r="EVJ38" s="477"/>
      <c r="EVK38" s="477"/>
      <c r="EVL38" s="477"/>
      <c r="EVM38" s="477"/>
      <c r="EVN38" s="477"/>
      <c r="EVO38" s="477"/>
      <c r="EVP38" s="477"/>
      <c r="EVQ38" s="477"/>
      <c r="EVR38" s="477"/>
      <c r="EVS38" s="477"/>
      <c r="EVT38" s="477"/>
      <c r="EVU38" s="477"/>
      <c r="EVV38" s="477"/>
      <c r="EVW38" s="477"/>
      <c r="EVX38" s="477"/>
      <c r="EVY38" s="477"/>
      <c r="EVZ38" s="477"/>
      <c r="EWA38" s="477"/>
      <c r="EWB38" s="477"/>
      <c r="EWC38" s="477"/>
      <c r="EWD38" s="477"/>
      <c r="EWE38" s="477"/>
      <c r="EWF38" s="477"/>
      <c r="EWG38" s="477"/>
      <c r="EWH38" s="477"/>
      <c r="EWI38" s="477"/>
      <c r="EWJ38" s="477"/>
      <c r="EWK38" s="477"/>
      <c r="EWL38" s="477"/>
      <c r="EWM38" s="477"/>
      <c r="EWN38" s="477"/>
      <c r="EWO38" s="477"/>
      <c r="EWP38" s="477"/>
      <c r="EWQ38" s="477"/>
      <c r="EWR38" s="477"/>
      <c r="EWS38" s="477"/>
      <c r="EWT38" s="477"/>
      <c r="EWU38" s="477"/>
      <c r="EWV38" s="477"/>
      <c r="EWW38" s="477"/>
      <c r="EWX38" s="477"/>
      <c r="EWY38" s="477"/>
      <c r="EWZ38" s="477"/>
      <c r="EXA38" s="477"/>
      <c r="EXB38" s="477"/>
      <c r="EXC38" s="477"/>
      <c r="EXD38" s="477"/>
      <c r="EXE38" s="477"/>
      <c r="EXF38" s="477"/>
      <c r="EXG38" s="477"/>
      <c r="EXH38" s="477"/>
      <c r="EXI38" s="477"/>
      <c r="EXJ38" s="477"/>
      <c r="EXK38" s="477"/>
      <c r="EXL38" s="477"/>
      <c r="EXM38" s="477"/>
      <c r="EXN38" s="477"/>
      <c r="EXO38" s="477"/>
      <c r="EXP38" s="477"/>
      <c r="EXQ38" s="477"/>
      <c r="EXR38" s="477"/>
      <c r="EXS38" s="477"/>
      <c r="EXT38" s="477"/>
      <c r="EXU38" s="477"/>
      <c r="EXV38" s="477"/>
      <c r="EXW38" s="477"/>
      <c r="EXX38" s="477"/>
      <c r="EXY38" s="477"/>
      <c r="EXZ38" s="477"/>
      <c r="EYA38" s="477"/>
      <c r="EYB38" s="477"/>
      <c r="EYC38" s="477"/>
      <c r="EYD38" s="477"/>
      <c r="EYE38" s="477"/>
      <c r="EYF38" s="477"/>
      <c r="EYG38" s="477"/>
      <c r="EYH38" s="477"/>
      <c r="EYI38" s="477"/>
      <c r="EYJ38" s="477"/>
      <c r="EYK38" s="477"/>
      <c r="EYL38" s="477"/>
      <c r="EYM38" s="477"/>
      <c r="EYN38" s="477"/>
      <c r="EYO38" s="477"/>
      <c r="EYP38" s="477"/>
      <c r="EYQ38" s="477"/>
      <c r="EYR38" s="477"/>
      <c r="EYS38" s="477"/>
      <c r="EYT38" s="477"/>
      <c r="EYU38" s="477"/>
      <c r="EYV38" s="477"/>
      <c r="EYW38" s="477"/>
      <c r="EYX38" s="477"/>
      <c r="EYY38" s="477"/>
      <c r="EYZ38" s="477"/>
      <c r="EZA38" s="477"/>
      <c r="EZB38" s="477"/>
      <c r="EZC38" s="477"/>
      <c r="EZD38" s="477"/>
      <c r="EZE38" s="477"/>
      <c r="EZF38" s="477"/>
      <c r="EZG38" s="477"/>
      <c r="EZH38" s="477"/>
      <c r="EZI38" s="477"/>
      <c r="EZJ38" s="477"/>
      <c r="EZK38" s="477"/>
      <c r="EZL38" s="477"/>
      <c r="EZM38" s="477"/>
      <c r="EZN38" s="477"/>
      <c r="EZO38" s="477"/>
      <c r="EZP38" s="477"/>
      <c r="EZQ38" s="477"/>
      <c r="EZR38" s="477"/>
      <c r="EZS38" s="477"/>
      <c r="EZT38" s="477"/>
      <c r="EZU38" s="477"/>
      <c r="EZV38" s="477"/>
      <c r="EZW38" s="477"/>
      <c r="EZX38" s="477"/>
      <c r="EZY38" s="477"/>
      <c r="EZZ38" s="477"/>
      <c r="FAA38" s="477"/>
      <c r="FAB38" s="477"/>
      <c r="FAC38" s="477"/>
      <c r="FAD38" s="477"/>
      <c r="FAE38" s="477"/>
      <c r="FAF38" s="477"/>
      <c r="FAG38" s="477"/>
      <c r="FAH38" s="477"/>
      <c r="FAI38" s="477"/>
      <c r="FAJ38" s="477"/>
      <c r="FAK38" s="477"/>
      <c r="FAL38" s="477"/>
      <c r="FAM38" s="477"/>
      <c r="FAN38" s="477"/>
      <c r="FAO38" s="477"/>
      <c r="FAP38" s="477"/>
      <c r="FAQ38" s="477"/>
      <c r="FAR38" s="477"/>
      <c r="FAS38" s="477"/>
      <c r="FAT38" s="477"/>
      <c r="FAU38" s="477"/>
      <c r="FAV38" s="477"/>
      <c r="FAW38" s="477"/>
      <c r="FAX38" s="477"/>
      <c r="FAY38" s="477"/>
      <c r="FAZ38" s="477"/>
      <c r="FBA38" s="477"/>
      <c r="FBB38" s="477"/>
      <c r="FBC38" s="477"/>
      <c r="FBD38" s="477"/>
      <c r="FBE38" s="477"/>
      <c r="FBF38" s="477"/>
      <c r="FBG38" s="477"/>
      <c r="FBH38" s="477"/>
      <c r="FBI38" s="477"/>
      <c r="FBJ38" s="477"/>
      <c r="FBK38" s="477"/>
      <c r="FBL38" s="477"/>
      <c r="FBM38" s="477"/>
      <c r="FBN38" s="477"/>
      <c r="FBO38" s="477"/>
      <c r="FBP38" s="477"/>
      <c r="FBQ38" s="477"/>
      <c r="FBR38" s="477"/>
      <c r="FBS38" s="477"/>
      <c r="FBT38" s="477"/>
      <c r="FBU38" s="477"/>
      <c r="FBV38" s="477"/>
      <c r="FBW38" s="477"/>
      <c r="FBX38" s="477"/>
      <c r="FBY38" s="477"/>
      <c r="FBZ38" s="477"/>
      <c r="FCA38" s="477"/>
      <c r="FCB38" s="477"/>
      <c r="FCC38" s="477"/>
      <c r="FCD38" s="477"/>
      <c r="FCE38" s="477"/>
      <c r="FCF38" s="477"/>
      <c r="FCG38" s="477"/>
      <c r="FCH38" s="477"/>
      <c r="FCI38" s="477"/>
      <c r="FCJ38" s="477"/>
      <c r="FCK38" s="477"/>
      <c r="FCL38" s="477"/>
      <c r="FCM38" s="477"/>
      <c r="FCN38" s="477"/>
      <c r="FCO38" s="477"/>
      <c r="FCP38" s="477"/>
      <c r="FCQ38" s="477"/>
      <c r="FCR38" s="477"/>
      <c r="FCS38" s="477"/>
      <c r="FCT38" s="477"/>
      <c r="FCU38" s="477"/>
      <c r="FCV38" s="477"/>
      <c r="FCW38" s="477"/>
      <c r="FCX38" s="477"/>
      <c r="FCY38" s="477"/>
      <c r="FCZ38" s="477"/>
      <c r="FDA38" s="477"/>
      <c r="FDB38" s="477"/>
      <c r="FDC38" s="477"/>
      <c r="FDD38" s="477"/>
      <c r="FDE38" s="477"/>
      <c r="FDF38" s="477"/>
      <c r="FDG38" s="477"/>
      <c r="FDH38" s="477"/>
      <c r="FDI38" s="477"/>
      <c r="FDJ38" s="477"/>
      <c r="FDK38" s="477"/>
      <c r="FDL38" s="477"/>
      <c r="FDM38" s="477"/>
      <c r="FDN38" s="477"/>
      <c r="FDO38" s="477"/>
      <c r="FDP38" s="477"/>
      <c r="FDQ38" s="477"/>
      <c r="FDR38" s="477"/>
      <c r="FDS38" s="477"/>
      <c r="FDT38" s="477"/>
      <c r="FDU38" s="477"/>
      <c r="FDV38" s="477"/>
      <c r="FDW38" s="477"/>
      <c r="FDX38" s="477"/>
      <c r="FDY38" s="477"/>
      <c r="FDZ38" s="477"/>
      <c r="FEA38" s="477"/>
      <c r="FEB38" s="477"/>
      <c r="FEC38" s="477"/>
      <c r="FED38" s="477"/>
      <c r="FEE38" s="477"/>
      <c r="FEF38" s="477"/>
      <c r="FEG38" s="477"/>
      <c r="FEH38" s="477"/>
      <c r="FEI38" s="477"/>
      <c r="FEJ38" s="477"/>
      <c r="FEK38" s="477"/>
      <c r="FEL38" s="477"/>
      <c r="FEM38" s="477"/>
      <c r="FEN38" s="477"/>
      <c r="FEO38" s="477"/>
      <c r="FEP38" s="477"/>
      <c r="FEQ38" s="477"/>
      <c r="FER38" s="477"/>
      <c r="FES38" s="477"/>
      <c r="FET38" s="477"/>
      <c r="FEU38" s="477"/>
      <c r="FEV38" s="477"/>
      <c r="FEW38" s="477"/>
      <c r="FEX38" s="477"/>
      <c r="FEY38" s="477"/>
      <c r="FEZ38" s="477"/>
      <c r="FFA38" s="477"/>
      <c r="FFB38" s="477"/>
      <c r="FFC38" s="477"/>
      <c r="FFD38" s="477"/>
      <c r="FFE38" s="477"/>
      <c r="FFF38" s="477"/>
      <c r="FFG38" s="477"/>
      <c r="FFH38" s="477"/>
      <c r="FFI38" s="477"/>
      <c r="FFJ38" s="477"/>
      <c r="FFK38" s="477"/>
      <c r="FFL38" s="477"/>
      <c r="FFM38" s="477"/>
      <c r="FFN38" s="477"/>
      <c r="FFO38" s="477"/>
      <c r="FFP38" s="477"/>
      <c r="FFQ38" s="477"/>
      <c r="FFR38" s="477"/>
      <c r="FFS38" s="477"/>
      <c r="FFT38" s="477"/>
      <c r="FFU38" s="477"/>
      <c r="FFV38" s="477"/>
      <c r="FFW38" s="477"/>
      <c r="FFX38" s="477"/>
      <c r="FFY38" s="477"/>
      <c r="FFZ38" s="477"/>
      <c r="FGA38" s="477"/>
      <c r="FGB38" s="477"/>
      <c r="FGC38" s="477"/>
      <c r="FGD38" s="477"/>
      <c r="FGE38" s="477"/>
      <c r="FGF38" s="477"/>
      <c r="FGG38" s="477"/>
      <c r="FGH38" s="477"/>
      <c r="FGI38" s="477"/>
      <c r="FGJ38" s="477"/>
      <c r="FGK38" s="477"/>
      <c r="FGL38" s="477"/>
      <c r="FGM38" s="477"/>
      <c r="FGN38" s="477"/>
      <c r="FGO38" s="477"/>
      <c r="FGP38" s="477"/>
      <c r="FGQ38" s="477"/>
      <c r="FGR38" s="477"/>
      <c r="FGS38" s="477"/>
      <c r="FGT38" s="477"/>
      <c r="FGU38" s="477"/>
      <c r="FGV38" s="477"/>
      <c r="FGW38" s="477"/>
      <c r="FGX38" s="477"/>
      <c r="FGY38" s="477"/>
      <c r="FGZ38" s="477"/>
      <c r="FHA38" s="477"/>
      <c r="FHB38" s="477"/>
      <c r="FHC38" s="477"/>
      <c r="FHD38" s="477"/>
      <c r="FHE38" s="477"/>
      <c r="FHF38" s="477"/>
      <c r="FHG38" s="477"/>
      <c r="FHH38" s="477"/>
      <c r="FHI38" s="477"/>
      <c r="FHJ38" s="477"/>
      <c r="FHK38" s="477"/>
      <c r="FHL38" s="477"/>
      <c r="FHM38" s="477"/>
      <c r="FHN38" s="477"/>
      <c r="FHO38" s="477"/>
      <c r="FHP38" s="477"/>
      <c r="FHQ38" s="477"/>
      <c r="FHR38" s="477"/>
      <c r="FHS38" s="477"/>
      <c r="FHT38" s="477"/>
      <c r="FHU38" s="477"/>
      <c r="FHV38" s="477"/>
      <c r="FHW38" s="477"/>
      <c r="FHX38" s="477"/>
      <c r="FHY38" s="477"/>
      <c r="FHZ38" s="477"/>
      <c r="FIA38" s="477"/>
      <c r="FIB38" s="477"/>
      <c r="FIC38" s="477"/>
      <c r="FID38" s="477"/>
      <c r="FIE38" s="477"/>
      <c r="FIF38" s="477"/>
      <c r="FIG38" s="477"/>
      <c r="FIH38" s="477"/>
      <c r="FII38" s="477"/>
      <c r="FIJ38" s="477"/>
      <c r="FIK38" s="477"/>
      <c r="FIL38" s="477"/>
      <c r="FIM38" s="477"/>
      <c r="FIN38" s="477"/>
      <c r="FIO38" s="477"/>
      <c r="FIP38" s="477"/>
      <c r="FIQ38" s="477"/>
      <c r="FIR38" s="477"/>
      <c r="FIS38" s="477"/>
      <c r="FIT38" s="477"/>
      <c r="FIU38" s="477"/>
      <c r="FIV38" s="477"/>
      <c r="FIW38" s="477"/>
      <c r="FIX38" s="477"/>
      <c r="FIY38" s="477"/>
      <c r="FIZ38" s="477"/>
      <c r="FJA38" s="477"/>
      <c r="FJB38" s="477"/>
      <c r="FJC38" s="477"/>
      <c r="FJD38" s="477"/>
      <c r="FJE38" s="477"/>
      <c r="FJF38" s="477"/>
      <c r="FJG38" s="477"/>
      <c r="FJH38" s="477"/>
      <c r="FJI38" s="477"/>
      <c r="FJJ38" s="477"/>
      <c r="FJK38" s="477"/>
      <c r="FJL38" s="477"/>
      <c r="FJM38" s="477"/>
      <c r="FJN38" s="477"/>
      <c r="FJO38" s="477"/>
      <c r="FJP38" s="477"/>
      <c r="FJQ38" s="477"/>
      <c r="FJR38" s="477"/>
      <c r="FJS38" s="477"/>
      <c r="FJT38" s="477"/>
      <c r="FJU38" s="477"/>
      <c r="FJV38" s="477"/>
      <c r="FJW38" s="477"/>
      <c r="FJX38" s="477"/>
      <c r="FJY38" s="477"/>
      <c r="FJZ38" s="477"/>
      <c r="FKA38" s="477"/>
      <c r="FKB38" s="477"/>
      <c r="FKC38" s="477"/>
      <c r="FKD38" s="477"/>
      <c r="FKE38" s="477"/>
      <c r="FKF38" s="477"/>
      <c r="FKG38" s="477"/>
      <c r="FKH38" s="477"/>
      <c r="FKI38" s="477"/>
      <c r="FKJ38" s="477"/>
      <c r="FKK38" s="477"/>
      <c r="FKL38" s="477"/>
      <c r="FKM38" s="477"/>
      <c r="FKN38" s="477"/>
      <c r="FKO38" s="477"/>
      <c r="FKP38" s="477"/>
      <c r="FKQ38" s="477"/>
      <c r="FKR38" s="477"/>
      <c r="FKS38" s="477"/>
      <c r="FKT38" s="477"/>
      <c r="FKU38" s="477"/>
      <c r="FKV38" s="477"/>
      <c r="FKW38" s="477"/>
      <c r="FKX38" s="477"/>
      <c r="FKY38" s="477"/>
      <c r="FKZ38" s="477"/>
      <c r="FLA38" s="477"/>
      <c r="FLB38" s="477"/>
      <c r="FLC38" s="477"/>
      <c r="FLD38" s="477"/>
      <c r="FLE38" s="477"/>
      <c r="FLF38" s="477"/>
      <c r="FLG38" s="477"/>
      <c r="FLH38" s="477"/>
      <c r="FLI38" s="477"/>
      <c r="FLJ38" s="477"/>
      <c r="FLK38" s="477"/>
      <c r="FLL38" s="477"/>
      <c r="FLM38" s="477"/>
      <c r="FLN38" s="477"/>
      <c r="FLO38" s="477"/>
      <c r="FLP38" s="477"/>
      <c r="FLQ38" s="477"/>
      <c r="FLR38" s="477"/>
      <c r="FLS38" s="477"/>
      <c r="FLT38" s="477"/>
      <c r="FLU38" s="477"/>
      <c r="FLV38" s="477"/>
      <c r="FLW38" s="477"/>
      <c r="FLX38" s="477"/>
      <c r="FLY38" s="477"/>
      <c r="FLZ38" s="477"/>
      <c r="FMA38" s="477"/>
      <c r="FMB38" s="477"/>
      <c r="FMC38" s="477"/>
      <c r="FMD38" s="477"/>
      <c r="FME38" s="477"/>
      <c r="FMF38" s="477"/>
      <c r="FMG38" s="477"/>
      <c r="FMH38" s="477"/>
      <c r="FMI38" s="477"/>
      <c r="FMJ38" s="477"/>
      <c r="FMK38" s="477"/>
      <c r="FML38" s="477"/>
      <c r="FMM38" s="477"/>
      <c r="FMN38" s="477"/>
      <c r="FMO38" s="477"/>
      <c r="FMP38" s="477"/>
      <c r="FMQ38" s="477"/>
      <c r="FMR38" s="477"/>
      <c r="FMS38" s="477"/>
      <c r="FMT38" s="477"/>
      <c r="FMU38" s="477"/>
      <c r="FMV38" s="477"/>
      <c r="FMW38" s="477"/>
      <c r="FMX38" s="477"/>
      <c r="FMY38" s="477"/>
      <c r="FMZ38" s="477"/>
      <c r="FNA38" s="477"/>
      <c r="FNB38" s="477"/>
      <c r="FNC38" s="477"/>
      <c r="FND38" s="477"/>
      <c r="FNE38" s="477"/>
      <c r="FNF38" s="477"/>
      <c r="FNG38" s="477"/>
      <c r="FNH38" s="477"/>
      <c r="FNI38" s="477"/>
      <c r="FNJ38" s="477"/>
      <c r="FNK38" s="477"/>
      <c r="FNL38" s="477"/>
      <c r="FNM38" s="477"/>
      <c r="FNN38" s="477"/>
      <c r="FNO38" s="477"/>
      <c r="FNP38" s="477"/>
      <c r="FNQ38" s="477"/>
      <c r="FNR38" s="477"/>
      <c r="FNS38" s="477"/>
      <c r="FNT38" s="477"/>
      <c r="FNU38" s="477"/>
      <c r="FNV38" s="477"/>
      <c r="FNW38" s="477"/>
      <c r="FNX38" s="477"/>
      <c r="FNY38" s="477"/>
      <c r="FNZ38" s="477"/>
      <c r="FOA38" s="477"/>
      <c r="FOB38" s="477"/>
      <c r="FOC38" s="477"/>
      <c r="FOD38" s="477"/>
      <c r="FOE38" s="477"/>
      <c r="FOF38" s="477"/>
      <c r="FOG38" s="477"/>
      <c r="FOH38" s="477"/>
      <c r="FOI38" s="477"/>
      <c r="FOJ38" s="477"/>
      <c r="FOK38" s="477"/>
      <c r="FOL38" s="477"/>
      <c r="FOM38" s="477"/>
      <c r="FON38" s="477"/>
      <c r="FOO38" s="477"/>
      <c r="FOP38" s="477"/>
      <c r="FOQ38" s="477"/>
      <c r="FOR38" s="477"/>
      <c r="FOS38" s="477"/>
      <c r="FOT38" s="477"/>
      <c r="FOU38" s="477"/>
      <c r="FOV38" s="477"/>
      <c r="FOW38" s="477"/>
      <c r="FOX38" s="477"/>
      <c r="FOY38" s="477"/>
      <c r="FOZ38" s="477"/>
      <c r="FPA38" s="477"/>
      <c r="FPB38" s="477"/>
      <c r="FPC38" s="477"/>
      <c r="FPD38" s="477"/>
      <c r="FPE38" s="477"/>
      <c r="FPF38" s="477"/>
      <c r="FPG38" s="477"/>
      <c r="FPH38" s="477"/>
      <c r="FPI38" s="477"/>
      <c r="FPJ38" s="477"/>
      <c r="FPK38" s="477"/>
      <c r="FPL38" s="477"/>
      <c r="FPM38" s="477"/>
      <c r="FPN38" s="477"/>
      <c r="FPO38" s="477"/>
      <c r="FPP38" s="477"/>
      <c r="FPQ38" s="477"/>
      <c r="FPR38" s="477"/>
      <c r="FPS38" s="477"/>
      <c r="FPT38" s="477"/>
      <c r="FPU38" s="477"/>
      <c r="FPV38" s="477"/>
      <c r="FPW38" s="477"/>
      <c r="FPX38" s="477"/>
      <c r="FPY38" s="477"/>
      <c r="FPZ38" s="477"/>
      <c r="FQA38" s="477"/>
      <c r="FQB38" s="477"/>
      <c r="FQC38" s="477"/>
      <c r="FQD38" s="477"/>
      <c r="FQE38" s="477"/>
      <c r="FQF38" s="477"/>
      <c r="FQG38" s="477"/>
      <c r="FQH38" s="477"/>
      <c r="FQI38" s="477"/>
      <c r="FQJ38" s="477"/>
      <c r="FQK38" s="477"/>
      <c r="FQL38" s="477"/>
      <c r="FQM38" s="477"/>
      <c r="FQN38" s="477"/>
      <c r="FQO38" s="477"/>
      <c r="FQP38" s="477"/>
      <c r="FQQ38" s="477"/>
      <c r="FQR38" s="477"/>
      <c r="FQS38" s="477"/>
      <c r="FQT38" s="477"/>
      <c r="FQU38" s="477"/>
      <c r="FQV38" s="477"/>
      <c r="FQW38" s="477"/>
      <c r="FQX38" s="477"/>
      <c r="FQY38" s="477"/>
      <c r="FQZ38" s="477"/>
      <c r="FRA38" s="477"/>
      <c r="FRB38" s="477"/>
      <c r="FRC38" s="477"/>
      <c r="FRD38" s="477"/>
      <c r="FRE38" s="477"/>
      <c r="FRF38" s="477"/>
      <c r="FRG38" s="477"/>
      <c r="FRH38" s="477"/>
      <c r="FRI38" s="477"/>
      <c r="FRJ38" s="477"/>
      <c r="FRK38" s="477"/>
      <c r="FRL38" s="477"/>
      <c r="FRM38" s="477"/>
      <c r="FRN38" s="477"/>
      <c r="FRO38" s="477"/>
      <c r="FRP38" s="477"/>
      <c r="FRQ38" s="477"/>
      <c r="FRR38" s="477"/>
      <c r="FRS38" s="477"/>
      <c r="FRT38" s="477"/>
      <c r="FRU38" s="477"/>
      <c r="FRV38" s="477"/>
      <c r="FRW38" s="477"/>
      <c r="FRX38" s="477"/>
      <c r="FRY38" s="477"/>
      <c r="FRZ38" s="477"/>
      <c r="FSA38" s="477"/>
      <c r="FSB38" s="477"/>
      <c r="FSC38" s="477"/>
      <c r="FSD38" s="477"/>
      <c r="FSE38" s="477"/>
      <c r="FSF38" s="477"/>
      <c r="FSG38" s="477"/>
      <c r="FSH38" s="477"/>
      <c r="FSI38" s="477"/>
      <c r="FSJ38" s="477"/>
      <c r="FSK38" s="477"/>
      <c r="FSL38" s="477"/>
      <c r="FSM38" s="477"/>
      <c r="FSN38" s="477"/>
      <c r="FSO38" s="477"/>
      <c r="FSP38" s="477"/>
      <c r="FSQ38" s="477"/>
      <c r="FSR38" s="477"/>
      <c r="FSS38" s="477"/>
      <c r="FST38" s="477"/>
      <c r="FSU38" s="477"/>
      <c r="FSV38" s="477"/>
      <c r="FSW38" s="477"/>
      <c r="FSX38" s="477"/>
      <c r="FSY38" s="477"/>
      <c r="FSZ38" s="477"/>
      <c r="FTA38" s="477"/>
      <c r="FTB38" s="477"/>
      <c r="FTC38" s="477"/>
      <c r="FTD38" s="477"/>
      <c r="FTE38" s="477"/>
      <c r="FTF38" s="477"/>
      <c r="FTG38" s="477"/>
      <c r="FTH38" s="477"/>
      <c r="FTI38" s="477"/>
      <c r="FTJ38" s="477"/>
      <c r="FTK38" s="477"/>
      <c r="FTL38" s="477"/>
      <c r="FTM38" s="477"/>
      <c r="FTN38" s="477"/>
      <c r="FTO38" s="477"/>
      <c r="FTP38" s="477"/>
      <c r="FTQ38" s="477"/>
      <c r="FTR38" s="477"/>
      <c r="FTS38" s="477"/>
      <c r="FTT38" s="477"/>
      <c r="FTU38" s="477"/>
      <c r="FTV38" s="477"/>
      <c r="FTW38" s="477"/>
      <c r="FTX38" s="477"/>
      <c r="FTY38" s="477"/>
      <c r="FTZ38" s="477"/>
      <c r="FUA38" s="477"/>
      <c r="FUB38" s="477"/>
      <c r="FUC38" s="477"/>
      <c r="FUD38" s="477"/>
      <c r="FUE38" s="477"/>
      <c r="FUF38" s="477"/>
      <c r="FUG38" s="477"/>
      <c r="FUH38" s="477"/>
      <c r="FUI38" s="477"/>
      <c r="FUJ38" s="477"/>
      <c r="FUK38" s="477"/>
      <c r="FUL38" s="477"/>
      <c r="FUM38" s="477"/>
      <c r="FUN38" s="477"/>
      <c r="FUO38" s="477"/>
      <c r="FUP38" s="477"/>
      <c r="FUQ38" s="477"/>
      <c r="FUR38" s="477"/>
      <c r="FUS38" s="477"/>
      <c r="FUT38" s="477"/>
      <c r="FUU38" s="477"/>
      <c r="FUV38" s="477"/>
      <c r="FUW38" s="477"/>
      <c r="FUX38" s="477"/>
      <c r="FUY38" s="477"/>
      <c r="FUZ38" s="477"/>
      <c r="FVA38" s="477"/>
      <c r="FVB38" s="477"/>
      <c r="FVC38" s="477"/>
      <c r="FVD38" s="477"/>
      <c r="FVE38" s="477"/>
      <c r="FVF38" s="477"/>
      <c r="FVG38" s="477"/>
      <c r="FVH38" s="477"/>
      <c r="FVI38" s="477"/>
      <c r="FVJ38" s="477"/>
      <c r="FVK38" s="477"/>
      <c r="FVL38" s="477"/>
      <c r="FVM38" s="477"/>
      <c r="FVN38" s="477"/>
      <c r="FVO38" s="477"/>
      <c r="FVP38" s="477"/>
      <c r="FVQ38" s="477"/>
      <c r="FVR38" s="477"/>
      <c r="FVS38" s="477"/>
      <c r="FVT38" s="477"/>
      <c r="FVU38" s="477"/>
      <c r="FVV38" s="477"/>
      <c r="FVW38" s="477"/>
      <c r="FVX38" s="477"/>
      <c r="FVY38" s="477"/>
      <c r="FVZ38" s="477"/>
      <c r="FWA38" s="477"/>
      <c r="FWB38" s="477"/>
      <c r="FWC38" s="477"/>
      <c r="FWD38" s="477"/>
      <c r="FWE38" s="477"/>
      <c r="FWF38" s="477"/>
      <c r="FWG38" s="477"/>
      <c r="FWH38" s="477"/>
      <c r="FWI38" s="477"/>
      <c r="FWJ38" s="477"/>
      <c r="FWK38" s="477"/>
      <c r="FWL38" s="477"/>
      <c r="FWM38" s="477"/>
    </row>
    <row r="39" spans="1:4667" s="530" customFormat="1" ht="63.75" outlineLevel="1">
      <c r="A39" s="781"/>
      <c r="B39" s="775"/>
      <c r="C39" s="778"/>
      <c r="D39" s="533" t="s">
        <v>332</v>
      </c>
      <c r="E39" s="232"/>
      <c r="F39" s="399">
        <v>1</v>
      </c>
      <c r="G39" s="399">
        <v>0</v>
      </c>
      <c r="H39" s="400">
        <v>312679</v>
      </c>
      <c r="I39" s="400">
        <v>312679</v>
      </c>
      <c r="J39" s="82">
        <f t="shared" si="1"/>
        <v>1</v>
      </c>
      <c r="K39" s="416">
        <v>0</v>
      </c>
      <c r="L39" s="475">
        <v>1</v>
      </c>
      <c r="M39" s="475">
        <v>1</v>
      </c>
      <c r="N39" s="475">
        <v>0</v>
      </c>
      <c r="O39" s="189">
        <f t="shared" ref="O39:O48" si="2">IF(AND(M39=1,N39=1),1,0)</f>
        <v>0</v>
      </c>
      <c r="P39" s="458"/>
      <c r="Q39" s="459"/>
      <c r="R39" s="575"/>
      <c r="S39" s="498" t="s">
        <v>780</v>
      </c>
      <c r="T39" s="571"/>
      <c r="U39" s="282"/>
      <c r="V39" s="281"/>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477"/>
      <c r="BQ39" s="477"/>
      <c r="BR39" s="477"/>
      <c r="BS39" s="477"/>
      <c r="BT39" s="477"/>
      <c r="BU39" s="477"/>
      <c r="BV39" s="477"/>
      <c r="BW39" s="477"/>
      <c r="BX39" s="477"/>
      <c r="BY39" s="477"/>
      <c r="BZ39" s="477"/>
      <c r="CA39" s="477"/>
      <c r="CB39" s="477"/>
      <c r="CC39" s="477"/>
      <c r="CD39" s="477"/>
      <c r="CE39" s="477"/>
      <c r="CF39" s="477"/>
      <c r="CG39" s="477"/>
      <c r="CH39" s="477"/>
      <c r="CI39" s="477"/>
      <c r="CJ39" s="477"/>
      <c r="CK39" s="477"/>
      <c r="CL39" s="477"/>
      <c r="CM39" s="477"/>
      <c r="CN39" s="477"/>
      <c r="CO39" s="477"/>
      <c r="CP39" s="477"/>
      <c r="CQ39" s="477"/>
      <c r="CR39" s="477"/>
      <c r="CS39" s="477"/>
      <c r="CT39" s="477"/>
      <c r="CU39" s="477"/>
      <c r="CV39" s="477"/>
      <c r="CW39" s="477"/>
      <c r="CX39" s="477"/>
      <c r="CY39" s="477"/>
      <c r="CZ39" s="477"/>
      <c r="DA39" s="477"/>
      <c r="DB39" s="477"/>
      <c r="DC39" s="477"/>
      <c r="DD39" s="477"/>
      <c r="DE39" s="477"/>
      <c r="DF39" s="477"/>
      <c r="DG39" s="477"/>
      <c r="DH39" s="477"/>
      <c r="DI39" s="477"/>
      <c r="DJ39" s="477"/>
      <c r="DK39" s="477"/>
      <c r="DL39" s="477"/>
      <c r="DM39" s="477"/>
      <c r="DN39" s="477"/>
      <c r="DO39" s="477"/>
      <c r="DP39" s="477"/>
      <c r="DQ39" s="477"/>
      <c r="DR39" s="477"/>
      <c r="DS39" s="477"/>
      <c r="DT39" s="477"/>
      <c r="DU39" s="477"/>
      <c r="DV39" s="477"/>
      <c r="DW39" s="477"/>
      <c r="DX39" s="477"/>
      <c r="DY39" s="477"/>
      <c r="DZ39" s="477"/>
      <c r="EA39" s="477"/>
      <c r="EB39" s="477"/>
      <c r="EC39" s="477"/>
      <c r="ED39" s="477"/>
      <c r="EE39" s="477"/>
      <c r="EF39" s="477"/>
      <c r="EG39" s="477"/>
      <c r="EH39" s="477"/>
      <c r="EI39" s="477"/>
      <c r="EJ39" s="477"/>
      <c r="EK39" s="477"/>
      <c r="EL39" s="477"/>
      <c r="EM39" s="477"/>
      <c r="EN39" s="477"/>
      <c r="EO39" s="477"/>
      <c r="EP39" s="477"/>
      <c r="EQ39" s="477"/>
      <c r="ER39" s="477"/>
      <c r="ES39" s="477"/>
      <c r="ET39" s="477"/>
      <c r="EU39" s="477"/>
      <c r="EV39" s="477"/>
      <c r="EW39" s="477"/>
      <c r="EX39" s="477"/>
      <c r="EY39" s="477"/>
      <c r="EZ39" s="477"/>
      <c r="FA39" s="477"/>
      <c r="FB39" s="477"/>
      <c r="FC39" s="477"/>
      <c r="FD39" s="477"/>
      <c r="FE39" s="477"/>
      <c r="FF39" s="477"/>
      <c r="FG39" s="477"/>
      <c r="FH39" s="477"/>
      <c r="FI39" s="477"/>
      <c r="FJ39" s="477"/>
      <c r="FK39" s="477"/>
      <c r="FL39" s="477"/>
      <c r="FM39" s="477"/>
      <c r="FN39" s="477"/>
      <c r="FO39" s="477"/>
      <c r="FP39" s="477"/>
      <c r="FQ39" s="477"/>
      <c r="FR39" s="477"/>
      <c r="FS39" s="477"/>
      <c r="FT39" s="477"/>
      <c r="FU39" s="477"/>
      <c r="FV39" s="477"/>
      <c r="FW39" s="477"/>
      <c r="FX39" s="477"/>
      <c r="FY39" s="477"/>
      <c r="FZ39" s="477"/>
      <c r="GA39" s="477"/>
      <c r="GB39" s="477"/>
      <c r="GC39" s="477"/>
      <c r="GD39" s="477"/>
      <c r="GE39" s="477"/>
      <c r="GF39" s="477"/>
      <c r="GG39" s="477"/>
      <c r="GH39" s="477"/>
      <c r="GI39" s="477"/>
      <c r="GJ39" s="477"/>
      <c r="GK39" s="477"/>
      <c r="GL39" s="477"/>
      <c r="GM39" s="477"/>
      <c r="GN39" s="477"/>
      <c r="GO39" s="477"/>
      <c r="GP39" s="477"/>
      <c r="GQ39" s="477"/>
      <c r="GR39" s="477"/>
      <c r="GS39" s="477"/>
      <c r="GT39" s="477"/>
      <c r="GU39" s="477"/>
      <c r="GV39" s="477"/>
      <c r="GW39" s="477"/>
      <c r="GX39" s="477"/>
      <c r="GY39" s="477"/>
      <c r="GZ39" s="477"/>
      <c r="HA39" s="477"/>
      <c r="HB39" s="477"/>
      <c r="HC39" s="477"/>
      <c r="HD39" s="477"/>
      <c r="HE39" s="477"/>
      <c r="HF39" s="477"/>
      <c r="HG39" s="477"/>
      <c r="HH39" s="477"/>
      <c r="HI39" s="477"/>
      <c r="HJ39" s="477"/>
      <c r="HK39" s="477"/>
      <c r="HL39" s="477"/>
      <c r="HM39" s="477"/>
      <c r="HN39" s="477"/>
      <c r="HO39" s="477"/>
      <c r="HP39" s="477"/>
      <c r="HQ39" s="477"/>
      <c r="HR39" s="477"/>
      <c r="HS39" s="477"/>
      <c r="HT39" s="477"/>
      <c r="HU39" s="477"/>
      <c r="HV39" s="477"/>
      <c r="HW39" s="477"/>
      <c r="HX39" s="477"/>
      <c r="HY39" s="477"/>
      <c r="HZ39" s="477"/>
      <c r="IA39" s="477"/>
      <c r="IB39" s="477"/>
      <c r="IC39" s="477"/>
      <c r="ID39" s="477"/>
      <c r="IE39" s="477"/>
      <c r="IF39" s="477"/>
      <c r="IG39" s="477"/>
      <c r="IH39" s="477"/>
      <c r="II39" s="477"/>
      <c r="IJ39" s="477"/>
      <c r="IK39" s="477"/>
      <c r="IL39" s="477"/>
      <c r="IM39" s="477"/>
      <c r="IN39" s="477"/>
      <c r="IO39" s="477"/>
      <c r="IP39" s="477"/>
      <c r="IQ39" s="477"/>
      <c r="IR39" s="477"/>
      <c r="IS39" s="477"/>
      <c r="IT39" s="477"/>
      <c r="IU39" s="477"/>
      <c r="IV39" s="477"/>
      <c r="IW39" s="477"/>
      <c r="IX39" s="477"/>
      <c r="IY39" s="477"/>
      <c r="IZ39" s="477"/>
      <c r="JA39" s="477"/>
      <c r="JB39" s="477"/>
      <c r="JC39" s="477"/>
      <c r="JD39" s="477"/>
      <c r="JE39" s="477"/>
      <c r="JF39" s="477"/>
      <c r="JG39" s="477"/>
      <c r="JH39" s="477"/>
      <c r="JI39" s="477"/>
      <c r="JJ39" s="477"/>
      <c r="JK39" s="477"/>
      <c r="JL39" s="477"/>
      <c r="JM39" s="477"/>
      <c r="JN39" s="477"/>
      <c r="JO39" s="477"/>
      <c r="JP39" s="477"/>
      <c r="JQ39" s="477"/>
      <c r="JR39" s="477"/>
      <c r="JS39" s="477"/>
      <c r="JT39" s="477"/>
      <c r="JU39" s="477"/>
      <c r="JV39" s="477"/>
      <c r="JW39" s="477"/>
      <c r="JX39" s="477"/>
      <c r="JY39" s="477"/>
      <c r="JZ39" s="477"/>
      <c r="KA39" s="477"/>
      <c r="KB39" s="477"/>
      <c r="KC39" s="477"/>
      <c r="KD39" s="477"/>
      <c r="KE39" s="477"/>
      <c r="KF39" s="477"/>
      <c r="KG39" s="477"/>
      <c r="KH39" s="477"/>
      <c r="KI39" s="477"/>
      <c r="KJ39" s="477"/>
      <c r="KK39" s="477"/>
      <c r="KL39" s="477"/>
      <c r="KM39" s="477"/>
      <c r="KN39" s="477"/>
      <c r="KO39" s="477"/>
      <c r="KP39" s="477"/>
      <c r="KQ39" s="477"/>
      <c r="KR39" s="477"/>
      <c r="KS39" s="477"/>
      <c r="KT39" s="477"/>
      <c r="KU39" s="477"/>
      <c r="KV39" s="477"/>
      <c r="KW39" s="477"/>
      <c r="KX39" s="477"/>
      <c r="KY39" s="477"/>
      <c r="KZ39" s="477"/>
      <c r="LA39" s="477"/>
      <c r="LB39" s="477"/>
      <c r="LC39" s="477"/>
      <c r="LD39" s="477"/>
      <c r="LE39" s="477"/>
      <c r="LF39" s="477"/>
      <c r="LG39" s="477"/>
      <c r="LH39" s="477"/>
      <c r="LI39" s="477"/>
      <c r="LJ39" s="477"/>
      <c r="LK39" s="477"/>
      <c r="LL39" s="477"/>
      <c r="LM39" s="477"/>
      <c r="LN39" s="477"/>
      <c r="LO39" s="477"/>
      <c r="LP39" s="477"/>
      <c r="LQ39" s="477"/>
      <c r="LR39" s="477"/>
      <c r="LS39" s="477"/>
      <c r="LT39" s="477"/>
      <c r="LU39" s="477"/>
      <c r="LV39" s="477"/>
      <c r="LW39" s="477"/>
      <c r="LX39" s="477"/>
      <c r="LY39" s="477"/>
      <c r="LZ39" s="477"/>
      <c r="MA39" s="477"/>
      <c r="MB39" s="477"/>
      <c r="MC39" s="477"/>
      <c r="MD39" s="477"/>
      <c r="ME39" s="477"/>
      <c r="MF39" s="477"/>
      <c r="MG39" s="477"/>
      <c r="MH39" s="477"/>
      <c r="MI39" s="477"/>
      <c r="MJ39" s="477"/>
      <c r="MK39" s="477"/>
      <c r="ML39" s="477"/>
      <c r="MM39" s="477"/>
      <c r="MN39" s="477"/>
      <c r="MO39" s="477"/>
      <c r="MP39" s="477"/>
      <c r="MQ39" s="477"/>
      <c r="MR39" s="477"/>
      <c r="MS39" s="477"/>
      <c r="MT39" s="477"/>
      <c r="MU39" s="477"/>
      <c r="MV39" s="477"/>
      <c r="MW39" s="477"/>
      <c r="MX39" s="477"/>
      <c r="MY39" s="477"/>
      <c r="MZ39" s="477"/>
      <c r="NA39" s="477"/>
      <c r="NB39" s="477"/>
      <c r="NC39" s="477"/>
      <c r="ND39" s="477"/>
      <c r="NE39" s="477"/>
      <c r="NF39" s="477"/>
      <c r="NG39" s="477"/>
      <c r="NH39" s="477"/>
      <c r="NI39" s="477"/>
      <c r="NJ39" s="477"/>
      <c r="NK39" s="477"/>
      <c r="NL39" s="477"/>
      <c r="NM39" s="477"/>
      <c r="NN39" s="477"/>
      <c r="NO39" s="477"/>
      <c r="NP39" s="477"/>
      <c r="NQ39" s="477"/>
      <c r="NR39" s="477"/>
      <c r="NS39" s="477"/>
      <c r="NT39" s="477"/>
      <c r="NU39" s="477"/>
      <c r="NV39" s="477"/>
      <c r="NW39" s="477"/>
      <c r="NX39" s="477"/>
      <c r="NY39" s="477"/>
      <c r="NZ39" s="477"/>
      <c r="OA39" s="477"/>
      <c r="OB39" s="477"/>
      <c r="OC39" s="477"/>
      <c r="OD39" s="477"/>
      <c r="OE39" s="477"/>
      <c r="OF39" s="477"/>
      <c r="OG39" s="477"/>
      <c r="OH39" s="477"/>
      <c r="OI39" s="477"/>
      <c r="OJ39" s="477"/>
      <c r="OK39" s="477"/>
      <c r="OL39" s="477"/>
      <c r="OM39" s="477"/>
      <c r="ON39" s="477"/>
      <c r="OO39" s="477"/>
      <c r="OP39" s="477"/>
      <c r="OQ39" s="477"/>
      <c r="OR39" s="477"/>
      <c r="OS39" s="477"/>
      <c r="OT39" s="477"/>
      <c r="OU39" s="477"/>
      <c r="OV39" s="477"/>
      <c r="OW39" s="477"/>
      <c r="OX39" s="477"/>
      <c r="OY39" s="477"/>
      <c r="OZ39" s="477"/>
      <c r="PA39" s="477"/>
      <c r="PB39" s="477"/>
      <c r="PC39" s="477"/>
      <c r="PD39" s="477"/>
      <c r="PE39" s="477"/>
      <c r="PF39" s="477"/>
      <c r="PG39" s="477"/>
      <c r="PH39" s="477"/>
      <c r="PI39" s="477"/>
      <c r="PJ39" s="477"/>
      <c r="PK39" s="477"/>
      <c r="PL39" s="477"/>
      <c r="PM39" s="477"/>
      <c r="PN39" s="477"/>
      <c r="PO39" s="477"/>
      <c r="PP39" s="477"/>
      <c r="PQ39" s="477"/>
      <c r="PR39" s="477"/>
      <c r="PS39" s="477"/>
      <c r="PT39" s="477"/>
      <c r="PU39" s="477"/>
      <c r="PV39" s="477"/>
      <c r="PW39" s="477"/>
      <c r="PX39" s="477"/>
      <c r="PY39" s="477"/>
      <c r="PZ39" s="477"/>
      <c r="QA39" s="477"/>
      <c r="QB39" s="477"/>
      <c r="QC39" s="477"/>
      <c r="QD39" s="477"/>
      <c r="QE39" s="477"/>
      <c r="QF39" s="477"/>
      <c r="QG39" s="477"/>
      <c r="QH39" s="477"/>
      <c r="QI39" s="477"/>
      <c r="QJ39" s="477"/>
      <c r="QK39" s="477"/>
      <c r="QL39" s="477"/>
      <c r="QM39" s="477"/>
      <c r="QN39" s="477"/>
      <c r="QO39" s="477"/>
      <c r="QP39" s="477"/>
      <c r="QQ39" s="477"/>
      <c r="QR39" s="477"/>
      <c r="QS39" s="477"/>
      <c r="QT39" s="477"/>
      <c r="QU39" s="477"/>
      <c r="QV39" s="477"/>
      <c r="QW39" s="477"/>
      <c r="QX39" s="477"/>
      <c r="QY39" s="477"/>
      <c r="QZ39" s="477"/>
      <c r="RA39" s="477"/>
      <c r="RB39" s="477"/>
      <c r="RC39" s="477"/>
      <c r="RD39" s="477"/>
      <c r="RE39" s="477"/>
      <c r="RF39" s="477"/>
      <c r="RG39" s="477"/>
      <c r="RH39" s="477"/>
      <c r="RI39" s="477"/>
      <c r="RJ39" s="477"/>
      <c r="RK39" s="477"/>
      <c r="RL39" s="477"/>
      <c r="RM39" s="477"/>
      <c r="RN39" s="477"/>
      <c r="RO39" s="477"/>
      <c r="RP39" s="477"/>
      <c r="RQ39" s="477"/>
      <c r="RR39" s="477"/>
      <c r="RS39" s="477"/>
      <c r="RT39" s="477"/>
      <c r="RU39" s="477"/>
      <c r="RV39" s="477"/>
      <c r="RW39" s="477"/>
      <c r="RX39" s="477"/>
      <c r="RY39" s="477"/>
      <c r="RZ39" s="477"/>
      <c r="SA39" s="477"/>
      <c r="SB39" s="477"/>
      <c r="SC39" s="477"/>
      <c r="SD39" s="477"/>
      <c r="SE39" s="477"/>
      <c r="SF39" s="477"/>
      <c r="SG39" s="477"/>
      <c r="SH39" s="477"/>
      <c r="SI39" s="477"/>
      <c r="SJ39" s="477"/>
      <c r="SK39" s="477"/>
      <c r="SL39" s="477"/>
      <c r="SM39" s="477"/>
      <c r="SN39" s="477"/>
      <c r="SO39" s="477"/>
      <c r="SP39" s="477"/>
      <c r="SQ39" s="477"/>
      <c r="SR39" s="477"/>
      <c r="SS39" s="477"/>
      <c r="ST39" s="477"/>
      <c r="SU39" s="477"/>
      <c r="SV39" s="477"/>
      <c r="SW39" s="477"/>
      <c r="SX39" s="477"/>
      <c r="SY39" s="477"/>
      <c r="SZ39" s="477"/>
      <c r="TA39" s="477"/>
      <c r="TB39" s="477"/>
      <c r="TC39" s="477"/>
      <c r="TD39" s="477"/>
      <c r="TE39" s="477"/>
      <c r="TF39" s="477"/>
      <c r="TG39" s="477"/>
      <c r="TH39" s="477"/>
      <c r="TI39" s="477"/>
      <c r="TJ39" s="477"/>
      <c r="TK39" s="477"/>
      <c r="TL39" s="477"/>
      <c r="TM39" s="477"/>
      <c r="TN39" s="477"/>
      <c r="TO39" s="477"/>
      <c r="TP39" s="477"/>
      <c r="TQ39" s="477"/>
      <c r="TR39" s="477"/>
      <c r="TS39" s="477"/>
      <c r="TT39" s="477"/>
      <c r="TU39" s="477"/>
      <c r="TV39" s="477"/>
      <c r="TW39" s="477"/>
      <c r="TX39" s="477"/>
      <c r="TY39" s="477"/>
      <c r="TZ39" s="477"/>
      <c r="UA39" s="477"/>
      <c r="UB39" s="477"/>
      <c r="UC39" s="477"/>
      <c r="UD39" s="477"/>
      <c r="UE39" s="477"/>
      <c r="UF39" s="477"/>
      <c r="UG39" s="477"/>
      <c r="UH39" s="477"/>
      <c r="UI39" s="477"/>
      <c r="UJ39" s="477"/>
      <c r="UK39" s="477"/>
      <c r="UL39" s="477"/>
      <c r="UM39" s="477"/>
      <c r="UN39" s="477"/>
      <c r="UO39" s="477"/>
      <c r="UP39" s="477"/>
      <c r="UQ39" s="477"/>
      <c r="UR39" s="477"/>
      <c r="US39" s="477"/>
      <c r="UT39" s="477"/>
      <c r="UU39" s="477"/>
      <c r="UV39" s="477"/>
      <c r="UW39" s="477"/>
      <c r="UX39" s="477"/>
      <c r="UY39" s="477"/>
      <c r="UZ39" s="477"/>
      <c r="VA39" s="477"/>
      <c r="VB39" s="477"/>
      <c r="VC39" s="477"/>
      <c r="VD39" s="477"/>
      <c r="VE39" s="477"/>
      <c r="VF39" s="477"/>
      <c r="VG39" s="477"/>
      <c r="VH39" s="477"/>
      <c r="VI39" s="477"/>
      <c r="VJ39" s="477"/>
      <c r="VK39" s="477"/>
      <c r="VL39" s="477"/>
      <c r="VM39" s="477"/>
      <c r="VN39" s="477"/>
      <c r="VO39" s="477"/>
      <c r="VP39" s="477"/>
      <c r="VQ39" s="477"/>
      <c r="VR39" s="477"/>
      <c r="VS39" s="477"/>
      <c r="VT39" s="477"/>
      <c r="VU39" s="477"/>
      <c r="VV39" s="477"/>
      <c r="VW39" s="477"/>
      <c r="VX39" s="477"/>
      <c r="VY39" s="477"/>
      <c r="VZ39" s="477"/>
      <c r="WA39" s="477"/>
      <c r="WB39" s="477"/>
      <c r="WC39" s="477"/>
      <c r="WD39" s="477"/>
      <c r="WE39" s="477"/>
      <c r="WF39" s="477"/>
      <c r="WG39" s="477"/>
      <c r="WH39" s="477"/>
      <c r="WI39" s="477"/>
      <c r="WJ39" s="477"/>
      <c r="WK39" s="477"/>
      <c r="WL39" s="477"/>
      <c r="WM39" s="477"/>
      <c r="WN39" s="477"/>
      <c r="WO39" s="477"/>
      <c r="WP39" s="477"/>
      <c r="WQ39" s="477"/>
      <c r="WR39" s="477"/>
      <c r="WS39" s="477"/>
      <c r="WT39" s="477"/>
      <c r="WU39" s="477"/>
      <c r="WV39" s="477"/>
      <c r="WW39" s="477"/>
      <c r="WX39" s="477"/>
      <c r="WY39" s="477"/>
      <c r="WZ39" s="477"/>
      <c r="XA39" s="477"/>
      <c r="XB39" s="477"/>
      <c r="XC39" s="477"/>
      <c r="XD39" s="477"/>
      <c r="XE39" s="477"/>
      <c r="XF39" s="477"/>
      <c r="XG39" s="477"/>
      <c r="XH39" s="477"/>
      <c r="XI39" s="477"/>
      <c r="XJ39" s="477"/>
      <c r="XK39" s="477"/>
      <c r="XL39" s="477"/>
      <c r="XM39" s="477"/>
      <c r="XN39" s="477"/>
      <c r="XO39" s="477"/>
      <c r="XP39" s="477"/>
      <c r="XQ39" s="477"/>
      <c r="XR39" s="477"/>
      <c r="XS39" s="477"/>
      <c r="XT39" s="477"/>
      <c r="XU39" s="477"/>
      <c r="XV39" s="477"/>
      <c r="XW39" s="477"/>
      <c r="XX39" s="477"/>
      <c r="XY39" s="477"/>
      <c r="XZ39" s="477"/>
      <c r="YA39" s="477"/>
      <c r="YB39" s="477"/>
      <c r="YC39" s="477"/>
      <c r="YD39" s="477"/>
      <c r="YE39" s="477"/>
      <c r="YF39" s="477"/>
      <c r="YG39" s="477"/>
      <c r="YH39" s="477"/>
      <c r="YI39" s="477"/>
      <c r="YJ39" s="477"/>
      <c r="YK39" s="477"/>
      <c r="YL39" s="477"/>
      <c r="YM39" s="477"/>
      <c r="YN39" s="477"/>
      <c r="YO39" s="477"/>
      <c r="YP39" s="477"/>
      <c r="YQ39" s="477"/>
      <c r="YR39" s="477"/>
      <c r="YS39" s="477"/>
      <c r="YT39" s="477"/>
      <c r="YU39" s="477"/>
      <c r="YV39" s="477"/>
      <c r="YW39" s="477"/>
      <c r="YX39" s="477"/>
      <c r="YY39" s="477"/>
      <c r="YZ39" s="477"/>
      <c r="ZA39" s="477"/>
      <c r="ZB39" s="477"/>
      <c r="ZC39" s="477"/>
      <c r="ZD39" s="477"/>
      <c r="ZE39" s="477"/>
      <c r="ZF39" s="477"/>
      <c r="ZG39" s="477"/>
      <c r="ZH39" s="477"/>
      <c r="ZI39" s="477"/>
      <c r="ZJ39" s="477"/>
      <c r="ZK39" s="477"/>
      <c r="ZL39" s="477"/>
      <c r="ZM39" s="477"/>
      <c r="ZN39" s="477"/>
      <c r="ZO39" s="477"/>
      <c r="ZP39" s="477"/>
      <c r="ZQ39" s="477"/>
      <c r="ZR39" s="477"/>
      <c r="ZS39" s="477"/>
      <c r="ZT39" s="477"/>
      <c r="ZU39" s="477"/>
      <c r="ZV39" s="477"/>
      <c r="ZW39" s="477"/>
      <c r="ZX39" s="477"/>
      <c r="ZY39" s="477"/>
      <c r="ZZ39" s="477"/>
      <c r="AAA39" s="477"/>
      <c r="AAB39" s="477"/>
      <c r="AAC39" s="477"/>
      <c r="AAD39" s="477"/>
      <c r="AAE39" s="477"/>
      <c r="AAF39" s="477"/>
      <c r="AAG39" s="477"/>
      <c r="AAH39" s="477"/>
      <c r="AAI39" s="477"/>
      <c r="AAJ39" s="477"/>
      <c r="AAK39" s="477"/>
      <c r="AAL39" s="477"/>
      <c r="AAM39" s="477"/>
      <c r="AAN39" s="477"/>
      <c r="AAO39" s="477"/>
      <c r="AAP39" s="477"/>
      <c r="AAQ39" s="477"/>
      <c r="AAR39" s="477"/>
      <c r="AAS39" s="477"/>
      <c r="AAT39" s="477"/>
      <c r="AAU39" s="477"/>
      <c r="AAV39" s="477"/>
      <c r="AAW39" s="477"/>
      <c r="AAX39" s="477"/>
      <c r="AAY39" s="477"/>
      <c r="AAZ39" s="477"/>
      <c r="ABA39" s="477"/>
      <c r="ABB39" s="477"/>
      <c r="ABC39" s="477"/>
      <c r="ABD39" s="477"/>
      <c r="ABE39" s="477"/>
      <c r="ABF39" s="477"/>
      <c r="ABG39" s="477"/>
      <c r="ABH39" s="477"/>
      <c r="ABI39" s="477"/>
      <c r="ABJ39" s="477"/>
      <c r="ABK39" s="477"/>
      <c r="ABL39" s="477"/>
      <c r="ABM39" s="477"/>
      <c r="ABN39" s="477"/>
      <c r="ABO39" s="477"/>
      <c r="ABP39" s="477"/>
      <c r="ABQ39" s="477"/>
      <c r="ABR39" s="477"/>
      <c r="ABS39" s="477"/>
      <c r="ABT39" s="477"/>
      <c r="ABU39" s="477"/>
      <c r="ABV39" s="477"/>
      <c r="ABW39" s="477"/>
      <c r="ABX39" s="477"/>
      <c r="ABY39" s="477"/>
      <c r="ABZ39" s="477"/>
      <c r="ACA39" s="477"/>
      <c r="ACB39" s="477"/>
      <c r="ACC39" s="477"/>
      <c r="ACD39" s="477"/>
      <c r="ACE39" s="477"/>
      <c r="ACF39" s="477"/>
      <c r="ACG39" s="477"/>
      <c r="ACH39" s="477"/>
      <c r="ACI39" s="477"/>
      <c r="ACJ39" s="477"/>
      <c r="ACK39" s="477"/>
      <c r="ACL39" s="477"/>
      <c r="ACM39" s="477"/>
      <c r="ACN39" s="477"/>
      <c r="ACO39" s="477"/>
      <c r="ACP39" s="477"/>
      <c r="ACQ39" s="477"/>
      <c r="ACR39" s="477"/>
      <c r="ACS39" s="477"/>
      <c r="ACT39" s="477"/>
      <c r="ACU39" s="477"/>
      <c r="ACV39" s="477"/>
      <c r="ACW39" s="477"/>
      <c r="ACX39" s="477"/>
      <c r="ACY39" s="477"/>
      <c r="ACZ39" s="477"/>
      <c r="ADA39" s="477"/>
      <c r="ADB39" s="477"/>
      <c r="ADC39" s="477"/>
      <c r="ADD39" s="477"/>
      <c r="ADE39" s="477"/>
      <c r="ADF39" s="477"/>
      <c r="ADG39" s="477"/>
      <c r="ADH39" s="477"/>
      <c r="ADI39" s="477"/>
      <c r="ADJ39" s="477"/>
      <c r="ADK39" s="477"/>
      <c r="ADL39" s="477"/>
      <c r="ADM39" s="477"/>
      <c r="ADN39" s="477"/>
      <c r="ADO39" s="477"/>
      <c r="ADP39" s="477"/>
      <c r="ADQ39" s="477"/>
      <c r="ADR39" s="477"/>
      <c r="ADS39" s="477"/>
      <c r="ADT39" s="477"/>
      <c r="ADU39" s="477"/>
      <c r="ADV39" s="477"/>
      <c r="ADW39" s="477"/>
      <c r="ADX39" s="477"/>
      <c r="ADY39" s="477"/>
      <c r="ADZ39" s="477"/>
      <c r="AEA39" s="477"/>
      <c r="AEB39" s="477"/>
      <c r="AEC39" s="477"/>
      <c r="AED39" s="477"/>
      <c r="AEE39" s="477"/>
      <c r="AEF39" s="477"/>
      <c r="AEG39" s="477"/>
      <c r="AEH39" s="477"/>
      <c r="AEI39" s="477"/>
      <c r="AEJ39" s="477"/>
      <c r="AEK39" s="477"/>
      <c r="AEL39" s="477"/>
      <c r="AEM39" s="477"/>
      <c r="AEN39" s="477"/>
      <c r="AEO39" s="477"/>
      <c r="AEP39" s="477"/>
      <c r="AEQ39" s="477"/>
      <c r="AER39" s="477"/>
      <c r="AES39" s="477"/>
      <c r="AET39" s="477"/>
      <c r="AEU39" s="477"/>
      <c r="AEV39" s="477"/>
      <c r="AEW39" s="477"/>
      <c r="AEX39" s="477"/>
      <c r="AEY39" s="477"/>
      <c r="AEZ39" s="477"/>
      <c r="AFA39" s="477"/>
      <c r="AFB39" s="477"/>
      <c r="AFC39" s="477"/>
      <c r="AFD39" s="477"/>
      <c r="AFE39" s="477"/>
      <c r="AFF39" s="477"/>
      <c r="AFG39" s="477"/>
      <c r="AFH39" s="477"/>
      <c r="AFI39" s="477"/>
      <c r="AFJ39" s="477"/>
      <c r="AFK39" s="477"/>
      <c r="AFL39" s="477"/>
      <c r="AFM39" s="477"/>
      <c r="AFN39" s="477"/>
      <c r="AFO39" s="477"/>
      <c r="AFP39" s="477"/>
      <c r="AFQ39" s="477"/>
      <c r="AFR39" s="477"/>
      <c r="AFS39" s="477"/>
      <c r="AFT39" s="477"/>
      <c r="AFU39" s="477"/>
      <c r="AFV39" s="477"/>
      <c r="AFW39" s="477"/>
      <c r="AFX39" s="477"/>
      <c r="AFY39" s="477"/>
      <c r="AFZ39" s="477"/>
      <c r="AGA39" s="477"/>
      <c r="AGB39" s="477"/>
      <c r="AGC39" s="477"/>
      <c r="AGD39" s="477"/>
      <c r="AGE39" s="477"/>
      <c r="AGF39" s="477"/>
      <c r="AGG39" s="477"/>
      <c r="AGH39" s="477"/>
      <c r="AGI39" s="477"/>
      <c r="AGJ39" s="477"/>
      <c r="AGK39" s="477"/>
      <c r="AGL39" s="477"/>
      <c r="AGM39" s="477"/>
      <c r="AGN39" s="477"/>
      <c r="AGO39" s="477"/>
      <c r="AGP39" s="477"/>
      <c r="AGQ39" s="477"/>
      <c r="AGR39" s="477"/>
      <c r="AGS39" s="477"/>
      <c r="AGT39" s="477"/>
      <c r="AGU39" s="477"/>
      <c r="AGV39" s="477"/>
      <c r="AGW39" s="477"/>
      <c r="AGX39" s="477"/>
      <c r="AGY39" s="477"/>
      <c r="AGZ39" s="477"/>
      <c r="AHA39" s="477"/>
      <c r="AHB39" s="477"/>
      <c r="AHC39" s="477"/>
      <c r="AHD39" s="477"/>
      <c r="AHE39" s="477"/>
      <c r="AHF39" s="477"/>
      <c r="AHG39" s="477"/>
      <c r="AHH39" s="477"/>
      <c r="AHI39" s="477"/>
      <c r="AHJ39" s="477"/>
      <c r="AHK39" s="477"/>
      <c r="AHL39" s="477"/>
      <c r="AHM39" s="477"/>
      <c r="AHN39" s="477"/>
      <c r="AHO39" s="477"/>
      <c r="AHP39" s="477"/>
      <c r="AHQ39" s="477"/>
      <c r="AHR39" s="477"/>
      <c r="AHS39" s="477"/>
      <c r="AHT39" s="477"/>
      <c r="AHU39" s="477"/>
      <c r="AHV39" s="477"/>
      <c r="AHW39" s="477"/>
      <c r="AHX39" s="477"/>
      <c r="AHY39" s="477"/>
      <c r="AHZ39" s="477"/>
      <c r="AIA39" s="477"/>
      <c r="AIB39" s="477"/>
      <c r="AIC39" s="477"/>
      <c r="AID39" s="477"/>
      <c r="AIE39" s="477"/>
      <c r="AIF39" s="477"/>
      <c r="AIG39" s="477"/>
      <c r="AIH39" s="477"/>
      <c r="AII39" s="477"/>
      <c r="AIJ39" s="477"/>
      <c r="AIK39" s="477"/>
      <c r="AIL39" s="477"/>
      <c r="AIM39" s="477"/>
      <c r="AIN39" s="477"/>
      <c r="AIO39" s="477"/>
      <c r="AIP39" s="477"/>
      <c r="AIQ39" s="477"/>
      <c r="AIR39" s="477"/>
      <c r="AIS39" s="477"/>
      <c r="AIT39" s="477"/>
      <c r="AIU39" s="477"/>
      <c r="AIV39" s="477"/>
      <c r="AIW39" s="477"/>
      <c r="AIX39" s="477"/>
      <c r="AIY39" s="477"/>
      <c r="AIZ39" s="477"/>
      <c r="AJA39" s="477"/>
      <c r="AJB39" s="477"/>
      <c r="AJC39" s="477"/>
      <c r="AJD39" s="477"/>
      <c r="AJE39" s="477"/>
      <c r="AJF39" s="477"/>
      <c r="AJG39" s="477"/>
      <c r="AJH39" s="477"/>
      <c r="AJI39" s="477"/>
      <c r="AJJ39" s="477"/>
      <c r="AJK39" s="477"/>
      <c r="AJL39" s="477"/>
      <c r="AJM39" s="477"/>
      <c r="AJN39" s="477"/>
      <c r="AJO39" s="477"/>
      <c r="AJP39" s="477"/>
      <c r="AJQ39" s="477"/>
      <c r="AJR39" s="477"/>
      <c r="AJS39" s="477"/>
      <c r="AJT39" s="477"/>
      <c r="AJU39" s="477"/>
      <c r="AJV39" s="477"/>
      <c r="AJW39" s="477"/>
      <c r="AJX39" s="477"/>
      <c r="AJY39" s="477"/>
      <c r="AJZ39" s="477"/>
      <c r="AKA39" s="477"/>
      <c r="AKB39" s="477"/>
      <c r="AKC39" s="477"/>
      <c r="AKD39" s="477"/>
      <c r="AKE39" s="477"/>
      <c r="AKF39" s="477"/>
      <c r="AKG39" s="477"/>
      <c r="AKH39" s="477"/>
      <c r="AKI39" s="477"/>
      <c r="AKJ39" s="477"/>
      <c r="AKK39" s="477"/>
      <c r="AKL39" s="477"/>
      <c r="AKM39" s="477"/>
      <c r="AKN39" s="477"/>
      <c r="AKO39" s="477"/>
      <c r="AKP39" s="477"/>
      <c r="AKQ39" s="477"/>
      <c r="AKR39" s="477"/>
      <c r="AKS39" s="477"/>
      <c r="AKT39" s="477"/>
      <c r="AKU39" s="477"/>
      <c r="AKV39" s="477"/>
      <c r="AKW39" s="477"/>
      <c r="AKX39" s="477"/>
      <c r="AKY39" s="477"/>
      <c r="AKZ39" s="477"/>
      <c r="ALA39" s="477"/>
      <c r="ALB39" s="477"/>
      <c r="ALC39" s="477"/>
      <c r="ALD39" s="477"/>
      <c r="ALE39" s="477"/>
      <c r="ALF39" s="477"/>
      <c r="ALG39" s="477"/>
      <c r="ALH39" s="477"/>
      <c r="ALI39" s="477"/>
      <c r="ALJ39" s="477"/>
      <c r="ALK39" s="477"/>
      <c r="ALL39" s="477"/>
      <c r="ALM39" s="477"/>
      <c r="ALN39" s="477"/>
      <c r="ALO39" s="477"/>
      <c r="ALP39" s="477"/>
      <c r="ALQ39" s="477"/>
      <c r="ALR39" s="477"/>
      <c r="ALS39" s="477"/>
      <c r="ALT39" s="477"/>
      <c r="ALU39" s="477"/>
      <c r="ALV39" s="477"/>
      <c r="ALW39" s="477"/>
      <c r="ALX39" s="477"/>
      <c r="ALY39" s="477"/>
      <c r="ALZ39" s="477"/>
      <c r="AMA39" s="477"/>
      <c r="AMB39" s="477"/>
      <c r="AMC39" s="477"/>
      <c r="AMD39" s="477"/>
      <c r="AME39" s="477"/>
      <c r="AMF39" s="477"/>
      <c r="AMG39" s="477"/>
      <c r="AMH39" s="477"/>
      <c r="AMI39" s="477"/>
      <c r="AMJ39" s="477"/>
      <c r="AMK39" s="477"/>
      <c r="AML39" s="477"/>
      <c r="AMM39" s="477"/>
      <c r="AMN39" s="477"/>
      <c r="AMO39" s="477"/>
      <c r="AMP39" s="477"/>
      <c r="AMQ39" s="477"/>
      <c r="AMR39" s="477"/>
      <c r="AMS39" s="477"/>
      <c r="AMT39" s="477"/>
      <c r="AMU39" s="477"/>
      <c r="AMV39" s="477"/>
      <c r="AMW39" s="477"/>
      <c r="AMX39" s="477"/>
      <c r="AMY39" s="477"/>
      <c r="AMZ39" s="477"/>
      <c r="ANA39" s="477"/>
      <c r="ANB39" s="477"/>
      <c r="ANC39" s="477"/>
      <c r="AND39" s="477"/>
      <c r="ANE39" s="477"/>
      <c r="ANF39" s="477"/>
      <c r="ANG39" s="477"/>
      <c r="ANH39" s="477"/>
      <c r="ANI39" s="477"/>
      <c r="ANJ39" s="477"/>
      <c r="ANK39" s="477"/>
      <c r="ANL39" s="477"/>
      <c r="ANM39" s="477"/>
      <c r="ANN39" s="477"/>
      <c r="ANO39" s="477"/>
      <c r="ANP39" s="477"/>
      <c r="ANQ39" s="477"/>
      <c r="ANR39" s="477"/>
      <c r="ANS39" s="477"/>
      <c r="ANT39" s="477"/>
      <c r="ANU39" s="477"/>
      <c r="ANV39" s="477"/>
      <c r="ANW39" s="477"/>
      <c r="ANX39" s="477"/>
      <c r="ANY39" s="477"/>
      <c r="ANZ39" s="477"/>
      <c r="AOA39" s="477"/>
      <c r="AOB39" s="477"/>
      <c r="AOC39" s="477"/>
      <c r="AOD39" s="477"/>
      <c r="AOE39" s="477"/>
      <c r="AOF39" s="477"/>
      <c r="AOG39" s="477"/>
      <c r="AOH39" s="477"/>
      <c r="AOI39" s="477"/>
      <c r="AOJ39" s="477"/>
      <c r="AOK39" s="477"/>
      <c r="AOL39" s="477"/>
      <c r="AOM39" s="477"/>
      <c r="AON39" s="477"/>
      <c r="AOO39" s="477"/>
      <c r="AOP39" s="477"/>
      <c r="AOQ39" s="477"/>
      <c r="AOR39" s="477"/>
      <c r="AOS39" s="477"/>
      <c r="AOT39" s="477"/>
      <c r="AOU39" s="477"/>
      <c r="AOV39" s="477"/>
      <c r="AOW39" s="477"/>
      <c r="AOX39" s="477"/>
      <c r="AOY39" s="477"/>
      <c r="AOZ39" s="477"/>
      <c r="APA39" s="477"/>
      <c r="APB39" s="477"/>
      <c r="APC39" s="477"/>
      <c r="APD39" s="477"/>
      <c r="APE39" s="477"/>
      <c r="APF39" s="477"/>
      <c r="APG39" s="477"/>
      <c r="APH39" s="477"/>
      <c r="API39" s="477"/>
      <c r="APJ39" s="477"/>
      <c r="APK39" s="477"/>
      <c r="APL39" s="477"/>
      <c r="APM39" s="477"/>
      <c r="APN39" s="477"/>
      <c r="APO39" s="477"/>
      <c r="APP39" s="477"/>
      <c r="APQ39" s="477"/>
      <c r="APR39" s="477"/>
      <c r="APS39" s="477"/>
      <c r="APT39" s="477"/>
      <c r="APU39" s="477"/>
      <c r="APV39" s="477"/>
      <c r="APW39" s="477"/>
      <c r="APX39" s="477"/>
      <c r="APY39" s="477"/>
      <c r="APZ39" s="477"/>
      <c r="AQA39" s="477"/>
      <c r="AQB39" s="477"/>
      <c r="AQC39" s="477"/>
      <c r="AQD39" s="477"/>
      <c r="AQE39" s="477"/>
      <c r="AQF39" s="477"/>
      <c r="AQG39" s="477"/>
      <c r="AQH39" s="477"/>
      <c r="AQI39" s="477"/>
      <c r="AQJ39" s="477"/>
      <c r="AQK39" s="477"/>
      <c r="AQL39" s="477"/>
      <c r="AQM39" s="477"/>
      <c r="AQN39" s="477"/>
      <c r="AQO39" s="477"/>
      <c r="AQP39" s="477"/>
      <c r="AQQ39" s="477"/>
      <c r="AQR39" s="477"/>
      <c r="AQS39" s="477"/>
      <c r="AQT39" s="477"/>
      <c r="AQU39" s="477"/>
      <c r="AQV39" s="477"/>
      <c r="AQW39" s="477"/>
      <c r="AQX39" s="477"/>
      <c r="AQY39" s="477"/>
      <c r="AQZ39" s="477"/>
      <c r="ARA39" s="477"/>
      <c r="ARB39" s="477"/>
      <c r="ARC39" s="477"/>
      <c r="ARD39" s="477"/>
      <c r="ARE39" s="477"/>
      <c r="ARF39" s="477"/>
      <c r="ARG39" s="477"/>
      <c r="ARH39" s="477"/>
      <c r="ARI39" s="477"/>
      <c r="ARJ39" s="477"/>
      <c r="ARK39" s="477"/>
      <c r="ARL39" s="477"/>
      <c r="ARM39" s="477"/>
      <c r="ARN39" s="477"/>
      <c r="ARO39" s="477"/>
      <c r="ARP39" s="477"/>
      <c r="ARQ39" s="477"/>
      <c r="ARR39" s="477"/>
      <c r="ARS39" s="477"/>
      <c r="ART39" s="477"/>
      <c r="ARU39" s="477"/>
      <c r="ARV39" s="477"/>
      <c r="ARW39" s="477"/>
      <c r="ARX39" s="477"/>
      <c r="ARY39" s="477"/>
      <c r="ARZ39" s="477"/>
      <c r="ASA39" s="477"/>
      <c r="ASB39" s="477"/>
      <c r="ASC39" s="477"/>
      <c r="ASD39" s="477"/>
      <c r="ASE39" s="477"/>
      <c r="ASF39" s="477"/>
      <c r="ASG39" s="477"/>
      <c r="ASH39" s="477"/>
      <c r="ASI39" s="477"/>
      <c r="ASJ39" s="477"/>
      <c r="ASK39" s="477"/>
      <c r="ASL39" s="477"/>
      <c r="ASM39" s="477"/>
      <c r="ASN39" s="477"/>
      <c r="ASO39" s="477"/>
      <c r="ASP39" s="477"/>
      <c r="ASQ39" s="477"/>
      <c r="ASR39" s="477"/>
      <c r="ASS39" s="477"/>
      <c r="AST39" s="477"/>
      <c r="ASU39" s="477"/>
      <c r="ASV39" s="477"/>
      <c r="ASW39" s="477"/>
      <c r="ASX39" s="477"/>
      <c r="ASY39" s="477"/>
      <c r="ASZ39" s="477"/>
      <c r="ATA39" s="477"/>
      <c r="ATB39" s="477"/>
      <c r="ATC39" s="477"/>
      <c r="ATD39" s="477"/>
      <c r="ATE39" s="477"/>
      <c r="ATF39" s="477"/>
      <c r="ATG39" s="477"/>
      <c r="ATH39" s="477"/>
      <c r="ATI39" s="477"/>
      <c r="ATJ39" s="477"/>
      <c r="ATK39" s="477"/>
      <c r="ATL39" s="477"/>
      <c r="ATM39" s="477"/>
      <c r="ATN39" s="477"/>
      <c r="ATO39" s="477"/>
      <c r="ATP39" s="477"/>
      <c r="ATQ39" s="477"/>
      <c r="ATR39" s="477"/>
      <c r="ATS39" s="477"/>
      <c r="ATT39" s="477"/>
      <c r="ATU39" s="477"/>
      <c r="ATV39" s="477"/>
      <c r="ATW39" s="477"/>
      <c r="ATX39" s="477"/>
      <c r="ATY39" s="477"/>
      <c r="ATZ39" s="477"/>
      <c r="AUA39" s="477"/>
      <c r="AUB39" s="477"/>
      <c r="AUC39" s="477"/>
      <c r="AUD39" s="477"/>
      <c r="AUE39" s="477"/>
      <c r="AUF39" s="477"/>
      <c r="AUG39" s="477"/>
      <c r="AUH39" s="477"/>
      <c r="AUI39" s="477"/>
      <c r="AUJ39" s="477"/>
      <c r="AUK39" s="477"/>
      <c r="AUL39" s="477"/>
      <c r="AUM39" s="477"/>
      <c r="AUN39" s="477"/>
      <c r="AUO39" s="477"/>
      <c r="AUP39" s="477"/>
      <c r="AUQ39" s="477"/>
      <c r="AUR39" s="477"/>
      <c r="AUS39" s="477"/>
      <c r="AUT39" s="477"/>
      <c r="AUU39" s="477"/>
      <c r="AUV39" s="477"/>
      <c r="AUW39" s="477"/>
      <c r="AUX39" s="477"/>
      <c r="AUY39" s="477"/>
      <c r="AUZ39" s="477"/>
      <c r="AVA39" s="477"/>
      <c r="AVB39" s="477"/>
      <c r="AVC39" s="477"/>
      <c r="AVD39" s="477"/>
      <c r="AVE39" s="477"/>
      <c r="AVF39" s="477"/>
      <c r="AVG39" s="477"/>
      <c r="AVH39" s="477"/>
      <c r="AVI39" s="477"/>
      <c r="AVJ39" s="477"/>
      <c r="AVK39" s="477"/>
      <c r="AVL39" s="477"/>
      <c r="AVM39" s="477"/>
      <c r="AVN39" s="477"/>
      <c r="AVO39" s="477"/>
      <c r="AVP39" s="477"/>
      <c r="AVQ39" s="477"/>
      <c r="AVR39" s="477"/>
      <c r="AVS39" s="477"/>
      <c r="AVT39" s="477"/>
      <c r="AVU39" s="477"/>
      <c r="AVV39" s="477"/>
      <c r="AVW39" s="477"/>
      <c r="AVX39" s="477"/>
      <c r="AVY39" s="477"/>
      <c r="AVZ39" s="477"/>
      <c r="AWA39" s="477"/>
      <c r="AWB39" s="477"/>
      <c r="AWC39" s="477"/>
      <c r="AWD39" s="477"/>
      <c r="AWE39" s="477"/>
      <c r="AWF39" s="477"/>
      <c r="AWG39" s="477"/>
      <c r="AWH39" s="477"/>
      <c r="AWI39" s="477"/>
      <c r="AWJ39" s="477"/>
      <c r="AWK39" s="477"/>
      <c r="AWL39" s="477"/>
      <c r="AWM39" s="477"/>
      <c r="AWN39" s="477"/>
      <c r="AWO39" s="477"/>
      <c r="AWP39" s="477"/>
      <c r="AWQ39" s="477"/>
      <c r="AWR39" s="477"/>
      <c r="AWS39" s="477"/>
      <c r="AWT39" s="477"/>
      <c r="AWU39" s="477"/>
      <c r="AWV39" s="477"/>
      <c r="AWW39" s="477"/>
      <c r="AWX39" s="477"/>
      <c r="AWY39" s="477"/>
      <c r="AWZ39" s="477"/>
      <c r="AXA39" s="477"/>
      <c r="AXB39" s="477"/>
      <c r="AXC39" s="477"/>
      <c r="AXD39" s="477"/>
      <c r="AXE39" s="477"/>
      <c r="AXF39" s="477"/>
      <c r="AXG39" s="477"/>
      <c r="AXH39" s="477"/>
      <c r="AXI39" s="477"/>
      <c r="AXJ39" s="477"/>
      <c r="AXK39" s="477"/>
      <c r="AXL39" s="477"/>
      <c r="AXM39" s="477"/>
      <c r="AXN39" s="477"/>
      <c r="AXO39" s="477"/>
      <c r="AXP39" s="477"/>
      <c r="AXQ39" s="477"/>
      <c r="AXR39" s="477"/>
      <c r="AXS39" s="477"/>
      <c r="AXT39" s="477"/>
      <c r="AXU39" s="477"/>
      <c r="AXV39" s="477"/>
      <c r="AXW39" s="477"/>
      <c r="AXX39" s="477"/>
      <c r="AXY39" s="477"/>
      <c r="AXZ39" s="477"/>
      <c r="AYA39" s="477"/>
      <c r="AYB39" s="477"/>
      <c r="AYC39" s="477"/>
      <c r="AYD39" s="477"/>
      <c r="AYE39" s="477"/>
      <c r="AYF39" s="477"/>
      <c r="AYG39" s="477"/>
      <c r="AYH39" s="477"/>
      <c r="AYI39" s="477"/>
      <c r="AYJ39" s="477"/>
      <c r="AYK39" s="477"/>
      <c r="AYL39" s="477"/>
      <c r="AYM39" s="477"/>
      <c r="AYN39" s="477"/>
      <c r="AYO39" s="477"/>
      <c r="AYP39" s="477"/>
      <c r="AYQ39" s="477"/>
      <c r="AYR39" s="477"/>
      <c r="AYS39" s="477"/>
      <c r="AYT39" s="477"/>
      <c r="AYU39" s="477"/>
      <c r="AYV39" s="477"/>
      <c r="AYW39" s="477"/>
      <c r="AYX39" s="477"/>
      <c r="AYY39" s="477"/>
      <c r="AYZ39" s="477"/>
      <c r="AZA39" s="477"/>
      <c r="AZB39" s="477"/>
      <c r="AZC39" s="477"/>
      <c r="AZD39" s="477"/>
      <c r="AZE39" s="477"/>
      <c r="AZF39" s="477"/>
      <c r="AZG39" s="477"/>
      <c r="AZH39" s="477"/>
      <c r="AZI39" s="477"/>
      <c r="AZJ39" s="477"/>
      <c r="AZK39" s="477"/>
      <c r="AZL39" s="477"/>
      <c r="AZM39" s="477"/>
      <c r="AZN39" s="477"/>
      <c r="AZO39" s="477"/>
      <c r="AZP39" s="477"/>
      <c r="AZQ39" s="477"/>
      <c r="AZR39" s="477"/>
      <c r="AZS39" s="477"/>
      <c r="AZT39" s="477"/>
      <c r="AZU39" s="477"/>
      <c r="AZV39" s="477"/>
      <c r="AZW39" s="477"/>
      <c r="AZX39" s="477"/>
      <c r="AZY39" s="477"/>
      <c r="AZZ39" s="477"/>
      <c r="BAA39" s="477"/>
      <c r="BAB39" s="477"/>
      <c r="BAC39" s="477"/>
      <c r="BAD39" s="477"/>
      <c r="BAE39" s="477"/>
      <c r="BAF39" s="477"/>
      <c r="BAG39" s="477"/>
      <c r="BAH39" s="477"/>
      <c r="BAI39" s="477"/>
      <c r="BAJ39" s="477"/>
      <c r="BAK39" s="477"/>
      <c r="BAL39" s="477"/>
      <c r="BAM39" s="477"/>
      <c r="BAN39" s="477"/>
      <c r="BAO39" s="477"/>
      <c r="BAP39" s="477"/>
      <c r="BAQ39" s="477"/>
      <c r="BAR39" s="477"/>
      <c r="BAS39" s="477"/>
      <c r="BAT39" s="477"/>
      <c r="BAU39" s="477"/>
      <c r="BAV39" s="477"/>
      <c r="BAW39" s="477"/>
      <c r="BAX39" s="477"/>
      <c r="BAY39" s="477"/>
      <c r="BAZ39" s="477"/>
      <c r="BBA39" s="477"/>
      <c r="BBB39" s="477"/>
      <c r="BBC39" s="477"/>
      <c r="BBD39" s="477"/>
      <c r="BBE39" s="477"/>
      <c r="BBF39" s="477"/>
      <c r="BBG39" s="477"/>
      <c r="BBH39" s="477"/>
      <c r="BBI39" s="477"/>
      <c r="BBJ39" s="477"/>
      <c r="BBK39" s="477"/>
      <c r="BBL39" s="477"/>
      <c r="BBM39" s="477"/>
      <c r="BBN39" s="477"/>
      <c r="BBO39" s="477"/>
      <c r="BBP39" s="477"/>
      <c r="BBQ39" s="477"/>
      <c r="BBR39" s="477"/>
      <c r="BBS39" s="477"/>
      <c r="BBT39" s="477"/>
      <c r="BBU39" s="477"/>
      <c r="BBV39" s="477"/>
      <c r="BBW39" s="477"/>
      <c r="BBX39" s="477"/>
      <c r="BBY39" s="477"/>
      <c r="BBZ39" s="477"/>
      <c r="BCA39" s="477"/>
      <c r="BCB39" s="477"/>
      <c r="BCC39" s="477"/>
      <c r="BCD39" s="477"/>
      <c r="BCE39" s="477"/>
      <c r="BCF39" s="477"/>
      <c r="BCG39" s="477"/>
      <c r="BCH39" s="477"/>
      <c r="BCI39" s="477"/>
      <c r="BCJ39" s="477"/>
      <c r="BCK39" s="477"/>
      <c r="BCL39" s="477"/>
      <c r="BCM39" s="477"/>
      <c r="BCN39" s="477"/>
      <c r="BCO39" s="477"/>
      <c r="BCP39" s="477"/>
      <c r="BCQ39" s="477"/>
      <c r="BCR39" s="477"/>
      <c r="BCS39" s="477"/>
      <c r="BCT39" s="477"/>
      <c r="BCU39" s="477"/>
      <c r="BCV39" s="477"/>
      <c r="BCW39" s="477"/>
      <c r="BCX39" s="477"/>
      <c r="BCY39" s="477"/>
      <c r="BCZ39" s="477"/>
      <c r="BDA39" s="477"/>
      <c r="BDB39" s="477"/>
      <c r="BDC39" s="477"/>
      <c r="BDD39" s="477"/>
      <c r="BDE39" s="477"/>
      <c r="BDF39" s="477"/>
      <c r="BDG39" s="477"/>
      <c r="BDH39" s="477"/>
      <c r="BDI39" s="477"/>
      <c r="BDJ39" s="477"/>
      <c r="BDK39" s="477"/>
      <c r="BDL39" s="477"/>
      <c r="BDM39" s="477"/>
      <c r="BDN39" s="477"/>
      <c r="BDO39" s="477"/>
      <c r="BDP39" s="477"/>
      <c r="BDQ39" s="477"/>
      <c r="BDR39" s="477"/>
      <c r="BDS39" s="477"/>
      <c r="BDT39" s="477"/>
      <c r="BDU39" s="477"/>
      <c r="BDV39" s="477"/>
      <c r="BDW39" s="477"/>
      <c r="BDX39" s="477"/>
      <c r="BDY39" s="477"/>
      <c r="BDZ39" s="477"/>
      <c r="BEA39" s="477"/>
      <c r="BEB39" s="477"/>
      <c r="BEC39" s="477"/>
      <c r="BED39" s="477"/>
      <c r="BEE39" s="477"/>
      <c r="BEF39" s="477"/>
      <c r="BEG39" s="477"/>
      <c r="BEH39" s="477"/>
      <c r="BEI39" s="477"/>
      <c r="BEJ39" s="477"/>
      <c r="BEK39" s="477"/>
      <c r="BEL39" s="477"/>
      <c r="BEM39" s="477"/>
      <c r="BEN39" s="477"/>
      <c r="BEO39" s="477"/>
      <c r="BEP39" s="477"/>
      <c r="BEQ39" s="477"/>
      <c r="BER39" s="477"/>
      <c r="BES39" s="477"/>
      <c r="BET39" s="477"/>
      <c r="BEU39" s="477"/>
      <c r="BEV39" s="477"/>
      <c r="BEW39" s="477"/>
      <c r="BEX39" s="477"/>
      <c r="BEY39" s="477"/>
      <c r="BEZ39" s="477"/>
      <c r="BFA39" s="477"/>
      <c r="BFB39" s="477"/>
      <c r="BFC39" s="477"/>
      <c r="BFD39" s="477"/>
      <c r="BFE39" s="477"/>
      <c r="BFF39" s="477"/>
      <c r="BFG39" s="477"/>
      <c r="BFH39" s="477"/>
      <c r="BFI39" s="477"/>
      <c r="BFJ39" s="477"/>
      <c r="BFK39" s="477"/>
      <c r="BFL39" s="477"/>
      <c r="BFM39" s="477"/>
      <c r="BFN39" s="477"/>
      <c r="BFO39" s="477"/>
      <c r="BFP39" s="477"/>
      <c r="BFQ39" s="477"/>
      <c r="BFR39" s="477"/>
      <c r="BFS39" s="477"/>
      <c r="BFT39" s="477"/>
      <c r="BFU39" s="477"/>
      <c r="BFV39" s="477"/>
      <c r="BFW39" s="477"/>
      <c r="BFX39" s="477"/>
      <c r="BFY39" s="477"/>
      <c r="BFZ39" s="477"/>
      <c r="BGA39" s="477"/>
      <c r="BGB39" s="477"/>
      <c r="BGC39" s="477"/>
      <c r="BGD39" s="477"/>
      <c r="BGE39" s="477"/>
      <c r="BGF39" s="477"/>
      <c r="BGG39" s="477"/>
      <c r="BGH39" s="477"/>
      <c r="BGI39" s="477"/>
      <c r="BGJ39" s="477"/>
      <c r="BGK39" s="477"/>
      <c r="BGL39" s="477"/>
      <c r="BGM39" s="477"/>
      <c r="BGN39" s="477"/>
      <c r="BGO39" s="477"/>
      <c r="BGP39" s="477"/>
      <c r="BGQ39" s="477"/>
      <c r="BGR39" s="477"/>
      <c r="BGS39" s="477"/>
      <c r="BGT39" s="477"/>
      <c r="BGU39" s="477"/>
      <c r="BGV39" s="477"/>
      <c r="BGW39" s="477"/>
      <c r="BGX39" s="477"/>
      <c r="BGY39" s="477"/>
      <c r="BGZ39" s="477"/>
      <c r="BHA39" s="477"/>
      <c r="BHB39" s="477"/>
      <c r="BHC39" s="477"/>
      <c r="BHD39" s="477"/>
      <c r="BHE39" s="477"/>
      <c r="BHF39" s="477"/>
      <c r="BHG39" s="477"/>
      <c r="BHH39" s="477"/>
      <c r="BHI39" s="477"/>
      <c r="BHJ39" s="477"/>
      <c r="BHK39" s="477"/>
      <c r="BHL39" s="477"/>
      <c r="BHM39" s="477"/>
      <c r="BHN39" s="477"/>
      <c r="BHO39" s="477"/>
      <c r="BHP39" s="477"/>
      <c r="BHQ39" s="477"/>
      <c r="BHR39" s="477"/>
      <c r="BHS39" s="477"/>
      <c r="BHT39" s="477"/>
      <c r="BHU39" s="477"/>
      <c r="BHV39" s="477"/>
      <c r="BHW39" s="477"/>
      <c r="BHX39" s="477"/>
      <c r="BHY39" s="477"/>
      <c r="BHZ39" s="477"/>
      <c r="BIA39" s="477"/>
      <c r="BIB39" s="477"/>
      <c r="BIC39" s="477"/>
      <c r="BID39" s="477"/>
      <c r="BIE39" s="477"/>
      <c r="BIF39" s="477"/>
      <c r="BIG39" s="477"/>
      <c r="BIH39" s="477"/>
      <c r="BII39" s="477"/>
      <c r="BIJ39" s="477"/>
      <c r="BIK39" s="477"/>
      <c r="BIL39" s="477"/>
      <c r="BIM39" s="477"/>
      <c r="BIN39" s="477"/>
      <c r="BIO39" s="477"/>
      <c r="BIP39" s="477"/>
      <c r="BIQ39" s="477"/>
      <c r="BIR39" s="477"/>
      <c r="BIS39" s="477"/>
      <c r="BIT39" s="477"/>
      <c r="BIU39" s="477"/>
      <c r="BIV39" s="477"/>
      <c r="BIW39" s="477"/>
      <c r="BIX39" s="477"/>
      <c r="BIY39" s="477"/>
      <c r="BIZ39" s="477"/>
      <c r="BJA39" s="477"/>
      <c r="BJB39" s="477"/>
      <c r="BJC39" s="477"/>
      <c r="BJD39" s="477"/>
      <c r="BJE39" s="477"/>
      <c r="BJF39" s="477"/>
      <c r="BJG39" s="477"/>
      <c r="BJH39" s="477"/>
      <c r="BJI39" s="477"/>
      <c r="BJJ39" s="477"/>
      <c r="BJK39" s="477"/>
      <c r="BJL39" s="477"/>
      <c r="BJM39" s="477"/>
      <c r="BJN39" s="477"/>
      <c r="BJO39" s="477"/>
      <c r="BJP39" s="477"/>
      <c r="BJQ39" s="477"/>
      <c r="BJR39" s="477"/>
      <c r="BJS39" s="477"/>
      <c r="BJT39" s="477"/>
      <c r="BJU39" s="477"/>
      <c r="BJV39" s="477"/>
      <c r="BJW39" s="477"/>
      <c r="BJX39" s="477"/>
      <c r="BJY39" s="477"/>
      <c r="BJZ39" s="477"/>
      <c r="BKA39" s="477"/>
      <c r="BKB39" s="477"/>
      <c r="BKC39" s="477"/>
      <c r="BKD39" s="477"/>
      <c r="BKE39" s="477"/>
      <c r="BKF39" s="477"/>
      <c r="BKG39" s="477"/>
      <c r="BKH39" s="477"/>
      <c r="BKI39" s="477"/>
      <c r="BKJ39" s="477"/>
      <c r="BKK39" s="477"/>
      <c r="BKL39" s="477"/>
      <c r="BKM39" s="477"/>
      <c r="BKN39" s="477"/>
      <c r="BKO39" s="477"/>
      <c r="BKP39" s="477"/>
      <c r="BKQ39" s="477"/>
      <c r="BKR39" s="477"/>
      <c r="BKS39" s="477"/>
      <c r="BKT39" s="477"/>
      <c r="BKU39" s="477"/>
      <c r="BKV39" s="477"/>
      <c r="BKW39" s="477"/>
      <c r="BKX39" s="477"/>
      <c r="BKY39" s="477"/>
      <c r="BKZ39" s="477"/>
      <c r="BLA39" s="477"/>
      <c r="BLB39" s="477"/>
      <c r="BLC39" s="477"/>
      <c r="BLD39" s="477"/>
      <c r="BLE39" s="477"/>
      <c r="BLF39" s="477"/>
      <c r="BLG39" s="477"/>
      <c r="BLH39" s="477"/>
      <c r="BLI39" s="477"/>
      <c r="BLJ39" s="477"/>
      <c r="BLK39" s="477"/>
      <c r="BLL39" s="477"/>
      <c r="BLM39" s="477"/>
      <c r="BLN39" s="477"/>
      <c r="BLO39" s="477"/>
      <c r="BLP39" s="477"/>
      <c r="BLQ39" s="477"/>
      <c r="BLR39" s="477"/>
      <c r="BLS39" s="477"/>
      <c r="BLT39" s="477"/>
      <c r="BLU39" s="477"/>
      <c r="BLV39" s="477"/>
      <c r="BLW39" s="477"/>
      <c r="BLX39" s="477"/>
      <c r="BLY39" s="477"/>
      <c r="BLZ39" s="477"/>
      <c r="BMA39" s="477"/>
      <c r="BMB39" s="477"/>
      <c r="BMC39" s="477"/>
      <c r="BMD39" s="477"/>
      <c r="BME39" s="477"/>
      <c r="BMF39" s="477"/>
      <c r="BMG39" s="477"/>
      <c r="BMH39" s="477"/>
      <c r="BMI39" s="477"/>
      <c r="BMJ39" s="477"/>
      <c r="BMK39" s="477"/>
      <c r="BML39" s="477"/>
      <c r="BMM39" s="477"/>
      <c r="BMN39" s="477"/>
      <c r="BMO39" s="477"/>
      <c r="BMP39" s="477"/>
      <c r="BMQ39" s="477"/>
      <c r="BMR39" s="477"/>
      <c r="BMS39" s="477"/>
      <c r="BMT39" s="477"/>
      <c r="BMU39" s="477"/>
      <c r="BMV39" s="477"/>
      <c r="BMW39" s="477"/>
      <c r="BMX39" s="477"/>
      <c r="BMY39" s="477"/>
      <c r="BMZ39" s="477"/>
      <c r="BNA39" s="477"/>
      <c r="BNB39" s="477"/>
      <c r="BNC39" s="477"/>
      <c r="BND39" s="477"/>
      <c r="BNE39" s="477"/>
      <c r="BNF39" s="477"/>
      <c r="BNG39" s="477"/>
      <c r="BNH39" s="477"/>
      <c r="BNI39" s="477"/>
      <c r="BNJ39" s="477"/>
      <c r="BNK39" s="477"/>
      <c r="BNL39" s="477"/>
      <c r="BNM39" s="477"/>
      <c r="BNN39" s="477"/>
      <c r="BNO39" s="477"/>
      <c r="BNP39" s="477"/>
      <c r="BNQ39" s="477"/>
      <c r="BNR39" s="477"/>
      <c r="BNS39" s="477"/>
      <c r="BNT39" s="477"/>
      <c r="BNU39" s="477"/>
      <c r="BNV39" s="477"/>
      <c r="BNW39" s="477"/>
      <c r="BNX39" s="477"/>
      <c r="BNY39" s="477"/>
      <c r="BNZ39" s="477"/>
      <c r="BOA39" s="477"/>
      <c r="BOB39" s="477"/>
      <c r="BOC39" s="477"/>
      <c r="BOD39" s="477"/>
      <c r="BOE39" s="477"/>
      <c r="BOF39" s="477"/>
      <c r="BOG39" s="477"/>
      <c r="BOH39" s="477"/>
      <c r="BOI39" s="477"/>
      <c r="BOJ39" s="477"/>
      <c r="BOK39" s="477"/>
      <c r="BOL39" s="477"/>
      <c r="BOM39" s="477"/>
      <c r="BON39" s="477"/>
      <c r="BOO39" s="477"/>
      <c r="BOP39" s="477"/>
      <c r="BOQ39" s="477"/>
      <c r="BOR39" s="477"/>
      <c r="BOS39" s="477"/>
      <c r="BOT39" s="477"/>
      <c r="BOU39" s="477"/>
      <c r="BOV39" s="477"/>
      <c r="BOW39" s="477"/>
      <c r="BOX39" s="477"/>
      <c r="BOY39" s="477"/>
      <c r="BOZ39" s="477"/>
      <c r="BPA39" s="477"/>
      <c r="BPB39" s="477"/>
      <c r="BPC39" s="477"/>
      <c r="BPD39" s="477"/>
      <c r="BPE39" s="477"/>
      <c r="BPF39" s="477"/>
      <c r="BPG39" s="477"/>
      <c r="BPH39" s="477"/>
      <c r="BPI39" s="477"/>
      <c r="BPJ39" s="477"/>
      <c r="BPK39" s="477"/>
      <c r="BPL39" s="477"/>
      <c r="BPM39" s="477"/>
      <c r="BPN39" s="477"/>
      <c r="BPO39" s="477"/>
      <c r="BPP39" s="477"/>
      <c r="BPQ39" s="477"/>
      <c r="BPR39" s="477"/>
      <c r="BPS39" s="477"/>
      <c r="BPT39" s="477"/>
      <c r="BPU39" s="477"/>
      <c r="BPV39" s="477"/>
      <c r="BPW39" s="477"/>
      <c r="BPX39" s="477"/>
      <c r="BPY39" s="477"/>
      <c r="BPZ39" s="477"/>
      <c r="BQA39" s="477"/>
      <c r="BQB39" s="477"/>
      <c r="BQC39" s="477"/>
      <c r="BQD39" s="477"/>
      <c r="BQE39" s="477"/>
      <c r="BQF39" s="477"/>
      <c r="BQG39" s="477"/>
      <c r="BQH39" s="477"/>
      <c r="BQI39" s="477"/>
      <c r="BQJ39" s="477"/>
      <c r="BQK39" s="477"/>
      <c r="BQL39" s="477"/>
      <c r="BQM39" s="477"/>
      <c r="BQN39" s="477"/>
      <c r="BQO39" s="477"/>
      <c r="BQP39" s="477"/>
      <c r="BQQ39" s="477"/>
      <c r="BQR39" s="477"/>
      <c r="BQS39" s="477"/>
      <c r="BQT39" s="477"/>
      <c r="BQU39" s="477"/>
      <c r="BQV39" s="477"/>
      <c r="BQW39" s="477"/>
      <c r="BQX39" s="477"/>
      <c r="BQY39" s="477"/>
      <c r="BQZ39" s="477"/>
      <c r="BRA39" s="477"/>
      <c r="BRB39" s="477"/>
      <c r="BRC39" s="477"/>
      <c r="BRD39" s="477"/>
      <c r="BRE39" s="477"/>
      <c r="BRF39" s="477"/>
      <c r="BRG39" s="477"/>
      <c r="BRH39" s="477"/>
      <c r="BRI39" s="477"/>
      <c r="BRJ39" s="477"/>
      <c r="BRK39" s="477"/>
      <c r="BRL39" s="477"/>
      <c r="BRM39" s="477"/>
      <c r="BRN39" s="477"/>
      <c r="BRO39" s="477"/>
      <c r="BRP39" s="477"/>
      <c r="BRQ39" s="477"/>
      <c r="BRR39" s="477"/>
      <c r="BRS39" s="477"/>
      <c r="BRT39" s="477"/>
      <c r="BRU39" s="477"/>
      <c r="BRV39" s="477"/>
      <c r="BRW39" s="477"/>
      <c r="BRX39" s="477"/>
      <c r="BRY39" s="477"/>
      <c r="BRZ39" s="477"/>
      <c r="BSA39" s="477"/>
      <c r="BSB39" s="477"/>
      <c r="BSC39" s="477"/>
      <c r="BSD39" s="477"/>
      <c r="BSE39" s="477"/>
      <c r="BSF39" s="477"/>
      <c r="BSG39" s="477"/>
      <c r="BSH39" s="477"/>
      <c r="BSI39" s="477"/>
      <c r="BSJ39" s="477"/>
      <c r="BSK39" s="477"/>
      <c r="BSL39" s="477"/>
      <c r="BSM39" s="477"/>
      <c r="BSN39" s="477"/>
      <c r="BSO39" s="477"/>
      <c r="BSP39" s="477"/>
      <c r="BSQ39" s="477"/>
      <c r="BSR39" s="477"/>
      <c r="BSS39" s="477"/>
      <c r="BST39" s="477"/>
      <c r="BSU39" s="477"/>
      <c r="BSV39" s="477"/>
      <c r="BSW39" s="477"/>
      <c r="BSX39" s="477"/>
      <c r="BSY39" s="477"/>
      <c r="BSZ39" s="477"/>
      <c r="BTA39" s="477"/>
      <c r="BTB39" s="477"/>
      <c r="BTC39" s="477"/>
      <c r="BTD39" s="477"/>
      <c r="BTE39" s="477"/>
      <c r="BTF39" s="477"/>
      <c r="BTG39" s="477"/>
      <c r="BTH39" s="477"/>
      <c r="BTI39" s="477"/>
      <c r="BTJ39" s="477"/>
      <c r="BTK39" s="477"/>
      <c r="BTL39" s="477"/>
      <c r="BTM39" s="477"/>
      <c r="BTN39" s="477"/>
      <c r="BTO39" s="477"/>
      <c r="BTP39" s="477"/>
      <c r="BTQ39" s="477"/>
      <c r="BTR39" s="477"/>
      <c r="BTS39" s="477"/>
      <c r="BTT39" s="477"/>
      <c r="BTU39" s="477"/>
      <c r="BTV39" s="477"/>
      <c r="BTW39" s="477"/>
      <c r="BTX39" s="477"/>
      <c r="BTY39" s="477"/>
      <c r="BTZ39" s="477"/>
      <c r="BUA39" s="477"/>
      <c r="BUB39" s="477"/>
      <c r="BUC39" s="477"/>
      <c r="BUD39" s="477"/>
      <c r="BUE39" s="477"/>
      <c r="BUF39" s="477"/>
      <c r="BUG39" s="477"/>
      <c r="BUH39" s="477"/>
      <c r="BUI39" s="477"/>
      <c r="BUJ39" s="477"/>
      <c r="BUK39" s="477"/>
      <c r="BUL39" s="477"/>
      <c r="BUM39" s="477"/>
      <c r="BUN39" s="477"/>
      <c r="BUO39" s="477"/>
      <c r="BUP39" s="477"/>
      <c r="BUQ39" s="477"/>
      <c r="BUR39" s="477"/>
      <c r="BUS39" s="477"/>
      <c r="BUT39" s="477"/>
      <c r="BUU39" s="477"/>
      <c r="BUV39" s="477"/>
      <c r="BUW39" s="477"/>
      <c r="BUX39" s="477"/>
      <c r="BUY39" s="477"/>
      <c r="BUZ39" s="477"/>
      <c r="BVA39" s="477"/>
      <c r="BVB39" s="477"/>
      <c r="BVC39" s="477"/>
      <c r="BVD39" s="477"/>
      <c r="BVE39" s="477"/>
      <c r="BVF39" s="477"/>
      <c r="BVG39" s="477"/>
      <c r="BVH39" s="477"/>
      <c r="BVI39" s="477"/>
      <c r="BVJ39" s="477"/>
      <c r="BVK39" s="477"/>
      <c r="BVL39" s="477"/>
      <c r="BVM39" s="477"/>
      <c r="BVN39" s="477"/>
      <c r="BVO39" s="477"/>
      <c r="BVP39" s="477"/>
      <c r="BVQ39" s="477"/>
      <c r="BVR39" s="477"/>
      <c r="BVS39" s="477"/>
      <c r="BVT39" s="477"/>
      <c r="BVU39" s="477"/>
      <c r="BVV39" s="477"/>
      <c r="BVW39" s="477"/>
      <c r="BVX39" s="477"/>
      <c r="BVY39" s="477"/>
      <c r="BVZ39" s="477"/>
      <c r="BWA39" s="477"/>
      <c r="BWB39" s="477"/>
      <c r="BWC39" s="477"/>
      <c r="BWD39" s="477"/>
      <c r="BWE39" s="477"/>
      <c r="BWF39" s="477"/>
      <c r="BWG39" s="477"/>
      <c r="BWH39" s="477"/>
      <c r="BWI39" s="477"/>
      <c r="BWJ39" s="477"/>
      <c r="BWK39" s="477"/>
      <c r="BWL39" s="477"/>
      <c r="BWM39" s="477"/>
      <c r="BWN39" s="477"/>
      <c r="BWO39" s="477"/>
      <c r="BWP39" s="477"/>
      <c r="BWQ39" s="477"/>
      <c r="BWR39" s="477"/>
      <c r="BWS39" s="477"/>
      <c r="BWT39" s="477"/>
      <c r="BWU39" s="477"/>
      <c r="BWV39" s="477"/>
      <c r="BWW39" s="477"/>
      <c r="BWX39" s="477"/>
      <c r="BWY39" s="477"/>
      <c r="BWZ39" s="477"/>
      <c r="BXA39" s="477"/>
      <c r="BXB39" s="477"/>
      <c r="BXC39" s="477"/>
      <c r="BXD39" s="477"/>
      <c r="BXE39" s="477"/>
      <c r="BXF39" s="477"/>
      <c r="BXG39" s="477"/>
      <c r="BXH39" s="477"/>
      <c r="BXI39" s="477"/>
      <c r="BXJ39" s="477"/>
      <c r="BXK39" s="477"/>
      <c r="BXL39" s="477"/>
      <c r="BXM39" s="477"/>
      <c r="BXN39" s="477"/>
      <c r="BXO39" s="477"/>
      <c r="BXP39" s="477"/>
      <c r="BXQ39" s="477"/>
      <c r="BXR39" s="477"/>
      <c r="BXS39" s="477"/>
      <c r="BXT39" s="477"/>
      <c r="BXU39" s="477"/>
      <c r="BXV39" s="477"/>
      <c r="BXW39" s="477"/>
      <c r="BXX39" s="477"/>
      <c r="BXY39" s="477"/>
      <c r="BXZ39" s="477"/>
      <c r="BYA39" s="477"/>
      <c r="BYB39" s="477"/>
      <c r="BYC39" s="477"/>
      <c r="BYD39" s="477"/>
      <c r="BYE39" s="477"/>
      <c r="BYF39" s="477"/>
      <c r="BYG39" s="477"/>
      <c r="BYH39" s="477"/>
      <c r="BYI39" s="477"/>
      <c r="BYJ39" s="477"/>
      <c r="BYK39" s="477"/>
      <c r="BYL39" s="477"/>
      <c r="BYM39" s="477"/>
      <c r="BYN39" s="477"/>
      <c r="BYO39" s="477"/>
      <c r="BYP39" s="477"/>
      <c r="BYQ39" s="477"/>
      <c r="BYR39" s="477"/>
      <c r="BYS39" s="477"/>
      <c r="BYT39" s="477"/>
      <c r="BYU39" s="477"/>
      <c r="BYV39" s="477"/>
      <c r="BYW39" s="477"/>
      <c r="BYX39" s="477"/>
      <c r="BYY39" s="477"/>
      <c r="BYZ39" s="477"/>
      <c r="BZA39" s="477"/>
      <c r="BZB39" s="477"/>
      <c r="BZC39" s="477"/>
      <c r="BZD39" s="477"/>
      <c r="BZE39" s="477"/>
      <c r="BZF39" s="477"/>
      <c r="BZG39" s="477"/>
      <c r="BZH39" s="477"/>
      <c r="BZI39" s="477"/>
      <c r="BZJ39" s="477"/>
      <c r="BZK39" s="477"/>
      <c r="BZL39" s="477"/>
      <c r="BZM39" s="477"/>
      <c r="BZN39" s="477"/>
      <c r="BZO39" s="477"/>
      <c r="BZP39" s="477"/>
      <c r="BZQ39" s="477"/>
      <c r="BZR39" s="477"/>
      <c r="BZS39" s="477"/>
      <c r="BZT39" s="477"/>
      <c r="BZU39" s="477"/>
      <c r="BZV39" s="477"/>
      <c r="BZW39" s="477"/>
      <c r="BZX39" s="477"/>
      <c r="BZY39" s="477"/>
      <c r="BZZ39" s="477"/>
      <c r="CAA39" s="477"/>
      <c r="CAB39" s="477"/>
      <c r="CAC39" s="477"/>
      <c r="CAD39" s="477"/>
      <c r="CAE39" s="477"/>
      <c r="CAF39" s="477"/>
      <c r="CAG39" s="477"/>
      <c r="CAH39" s="477"/>
      <c r="CAI39" s="477"/>
      <c r="CAJ39" s="477"/>
      <c r="CAK39" s="477"/>
      <c r="CAL39" s="477"/>
      <c r="CAM39" s="477"/>
      <c r="CAN39" s="477"/>
      <c r="CAO39" s="477"/>
      <c r="CAP39" s="477"/>
      <c r="CAQ39" s="477"/>
      <c r="CAR39" s="477"/>
      <c r="CAS39" s="477"/>
      <c r="CAT39" s="477"/>
      <c r="CAU39" s="477"/>
      <c r="CAV39" s="477"/>
      <c r="CAW39" s="477"/>
      <c r="CAX39" s="477"/>
      <c r="CAY39" s="477"/>
      <c r="CAZ39" s="477"/>
      <c r="CBA39" s="477"/>
      <c r="CBB39" s="477"/>
      <c r="CBC39" s="477"/>
      <c r="CBD39" s="477"/>
      <c r="CBE39" s="477"/>
      <c r="CBF39" s="477"/>
      <c r="CBG39" s="477"/>
      <c r="CBH39" s="477"/>
      <c r="CBI39" s="477"/>
      <c r="CBJ39" s="477"/>
      <c r="CBK39" s="477"/>
      <c r="CBL39" s="477"/>
      <c r="CBM39" s="477"/>
      <c r="CBN39" s="477"/>
      <c r="CBO39" s="477"/>
      <c r="CBP39" s="477"/>
      <c r="CBQ39" s="477"/>
      <c r="CBR39" s="477"/>
      <c r="CBS39" s="477"/>
      <c r="CBT39" s="477"/>
      <c r="CBU39" s="477"/>
      <c r="CBV39" s="477"/>
      <c r="CBW39" s="477"/>
      <c r="CBX39" s="477"/>
      <c r="CBY39" s="477"/>
      <c r="CBZ39" s="477"/>
      <c r="CCA39" s="477"/>
      <c r="CCB39" s="477"/>
      <c r="CCC39" s="477"/>
      <c r="CCD39" s="477"/>
      <c r="CCE39" s="477"/>
      <c r="CCF39" s="477"/>
      <c r="CCG39" s="477"/>
      <c r="CCH39" s="477"/>
      <c r="CCI39" s="477"/>
      <c r="CCJ39" s="477"/>
      <c r="CCK39" s="477"/>
      <c r="CCL39" s="477"/>
      <c r="CCM39" s="477"/>
      <c r="CCN39" s="477"/>
      <c r="CCO39" s="477"/>
      <c r="CCP39" s="477"/>
      <c r="CCQ39" s="477"/>
      <c r="CCR39" s="477"/>
      <c r="CCS39" s="477"/>
      <c r="CCT39" s="477"/>
      <c r="CCU39" s="477"/>
      <c r="CCV39" s="477"/>
      <c r="CCW39" s="477"/>
      <c r="CCX39" s="477"/>
      <c r="CCY39" s="477"/>
      <c r="CCZ39" s="477"/>
      <c r="CDA39" s="477"/>
      <c r="CDB39" s="477"/>
      <c r="CDC39" s="477"/>
      <c r="CDD39" s="477"/>
      <c r="CDE39" s="477"/>
      <c r="CDF39" s="477"/>
      <c r="CDG39" s="477"/>
      <c r="CDH39" s="477"/>
      <c r="CDI39" s="477"/>
      <c r="CDJ39" s="477"/>
      <c r="CDK39" s="477"/>
      <c r="CDL39" s="477"/>
      <c r="CDM39" s="477"/>
      <c r="CDN39" s="477"/>
      <c r="CDO39" s="477"/>
      <c r="CDP39" s="477"/>
      <c r="CDQ39" s="477"/>
      <c r="CDR39" s="477"/>
      <c r="CDS39" s="477"/>
      <c r="CDT39" s="477"/>
      <c r="CDU39" s="477"/>
      <c r="CDV39" s="477"/>
      <c r="CDW39" s="477"/>
      <c r="CDX39" s="477"/>
      <c r="CDY39" s="477"/>
      <c r="CDZ39" s="477"/>
      <c r="CEA39" s="477"/>
      <c r="CEB39" s="477"/>
      <c r="CEC39" s="477"/>
      <c r="CED39" s="477"/>
      <c r="CEE39" s="477"/>
      <c r="CEF39" s="477"/>
      <c r="CEG39" s="477"/>
      <c r="CEH39" s="477"/>
      <c r="CEI39" s="477"/>
      <c r="CEJ39" s="477"/>
      <c r="CEK39" s="477"/>
      <c r="CEL39" s="477"/>
      <c r="CEM39" s="477"/>
      <c r="CEN39" s="477"/>
      <c r="CEO39" s="477"/>
      <c r="CEP39" s="477"/>
      <c r="CEQ39" s="477"/>
      <c r="CER39" s="477"/>
      <c r="CES39" s="477"/>
      <c r="CET39" s="477"/>
      <c r="CEU39" s="477"/>
      <c r="CEV39" s="477"/>
      <c r="CEW39" s="477"/>
      <c r="CEX39" s="477"/>
      <c r="CEY39" s="477"/>
      <c r="CEZ39" s="477"/>
      <c r="CFA39" s="477"/>
      <c r="CFB39" s="477"/>
      <c r="CFC39" s="477"/>
      <c r="CFD39" s="477"/>
      <c r="CFE39" s="477"/>
      <c r="CFF39" s="477"/>
      <c r="CFG39" s="477"/>
      <c r="CFH39" s="477"/>
      <c r="CFI39" s="477"/>
      <c r="CFJ39" s="477"/>
      <c r="CFK39" s="477"/>
      <c r="CFL39" s="477"/>
      <c r="CFM39" s="477"/>
      <c r="CFN39" s="477"/>
      <c r="CFO39" s="477"/>
      <c r="CFP39" s="477"/>
      <c r="CFQ39" s="477"/>
      <c r="CFR39" s="477"/>
      <c r="CFS39" s="477"/>
      <c r="CFT39" s="477"/>
      <c r="CFU39" s="477"/>
      <c r="CFV39" s="477"/>
      <c r="CFW39" s="477"/>
      <c r="CFX39" s="477"/>
      <c r="CFY39" s="477"/>
      <c r="CFZ39" s="477"/>
      <c r="CGA39" s="477"/>
      <c r="CGB39" s="477"/>
      <c r="CGC39" s="477"/>
      <c r="CGD39" s="477"/>
      <c r="CGE39" s="477"/>
      <c r="CGF39" s="477"/>
      <c r="CGG39" s="477"/>
      <c r="CGH39" s="477"/>
      <c r="CGI39" s="477"/>
      <c r="CGJ39" s="477"/>
      <c r="CGK39" s="477"/>
      <c r="CGL39" s="477"/>
      <c r="CGM39" s="477"/>
      <c r="CGN39" s="477"/>
      <c r="CGO39" s="477"/>
      <c r="CGP39" s="477"/>
      <c r="CGQ39" s="477"/>
      <c r="CGR39" s="477"/>
      <c r="CGS39" s="477"/>
      <c r="CGT39" s="477"/>
      <c r="CGU39" s="477"/>
      <c r="CGV39" s="477"/>
      <c r="CGW39" s="477"/>
      <c r="CGX39" s="477"/>
      <c r="CGY39" s="477"/>
      <c r="CGZ39" s="477"/>
      <c r="CHA39" s="477"/>
      <c r="CHB39" s="477"/>
      <c r="CHC39" s="477"/>
      <c r="CHD39" s="477"/>
      <c r="CHE39" s="477"/>
      <c r="CHF39" s="477"/>
      <c r="CHG39" s="477"/>
      <c r="CHH39" s="477"/>
      <c r="CHI39" s="477"/>
      <c r="CHJ39" s="477"/>
      <c r="CHK39" s="477"/>
      <c r="CHL39" s="477"/>
      <c r="CHM39" s="477"/>
      <c r="CHN39" s="477"/>
      <c r="CHO39" s="477"/>
      <c r="CHP39" s="477"/>
      <c r="CHQ39" s="477"/>
      <c r="CHR39" s="477"/>
      <c r="CHS39" s="477"/>
      <c r="CHT39" s="477"/>
      <c r="CHU39" s="477"/>
      <c r="CHV39" s="477"/>
      <c r="CHW39" s="477"/>
      <c r="CHX39" s="477"/>
      <c r="CHY39" s="477"/>
      <c r="CHZ39" s="477"/>
      <c r="CIA39" s="477"/>
      <c r="CIB39" s="477"/>
      <c r="CIC39" s="477"/>
      <c r="CID39" s="477"/>
      <c r="CIE39" s="477"/>
      <c r="CIF39" s="477"/>
      <c r="CIG39" s="477"/>
      <c r="CIH39" s="477"/>
      <c r="CII39" s="477"/>
      <c r="CIJ39" s="477"/>
      <c r="CIK39" s="477"/>
      <c r="CIL39" s="477"/>
      <c r="CIM39" s="477"/>
      <c r="CIN39" s="477"/>
      <c r="CIO39" s="477"/>
      <c r="CIP39" s="477"/>
      <c r="CIQ39" s="477"/>
      <c r="CIR39" s="477"/>
      <c r="CIS39" s="477"/>
      <c r="CIT39" s="477"/>
      <c r="CIU39" s="477"/>
      <c r="CIV39" s="477"/>
      <c r="CIW39" s="477"/>
      <c r="CIX39" s="477"/>
      <c r="CIY39" s="477"/>
      <c r="CIZ39" s="477"/>
      <c r="CJA39" s="477"/>
      <c r="CJB39" s="477"/>
      <c r="CJC39" s="477"/>
      <c r="CJD39" s="477"/>
      <c r="CJE39" s="477"/>
      <c r="CJF39" s="477"/>
      <c r="CJG39" s="477"/>
      <c r="CJH39" s="477"/>
      <c r="CJI39" s="477"/>
      <c r="CJJ39" s="477"/>
      <c r="CJK39" s="477"/>
      <c r="CJL39" s="477"/>
      <c r="CJM39" s="477"/>
      <c r="CJN39" s="477"/>
      <c r="CJO39" s="477"/>
      <c r="CJP39" s="477"/>
      <c r="CJQ39" s="477"/>
      <c r="CJR39" s="477"/>
      <c r="CJS39" s="477"/>
      <c r="CJT39" s="477"/>
      <c r="CJU39" s="477"/>
      <c r="CJV39" s="477"/>
      <c r="CJW39" s="477"/>
      <c r="CJX39" s="477"/>
      <c r="CJY39" s="477"/>
      <c r="CJZ39" s="477"/>
      <c r="CKA39" s="477"/>
      <c r="CKB39" s="477"/>
      <c r="CKC39" s="477"/>
      <c r="CKD39" s="477"/>
      <c r="CKE39" s="477"/>
      <c r="CKF39" s="477"/>
      <c r="CKG39" s="477"/>
      <c r="CKH39" s="477"/>
      <c r="CKI39" s="477"/>
      <c r="CKJ39" s="477"/>
      <c r="CKK39" s="477"/>
      <c r="CKL39" s="477"/>
      <c r="CKM39" s="477"/>
      <c r="CKN39" s="477"/>
      <c r="CKO39" s="477"/>
      <c r="CKP39" s="477"/>
      <c r="CKQ39" s="477"/>
      <c r="CKR39" s="477"/>
      <c r="CKS39" s="477"/>
      <c r="CKT39" s="477"/>
      <c r="CKU39" s="477"/>
      <c r="CKV39" s="477"/>
      <c r="CKW39" s="477"/>
      <c r="CKX39" s="477"/>
      <c r="CKY39" s="477"/>
      <c r="CKZ39" s="477"/>
      <c r="CLA39" s="477"/>
      <c r="CLB39" s="477"/>
      <c r="CLC39" s="477"/>
      <c r="CLD39" s="477"/>
      <c r="CLE39" s="477"/>
      <c r="CLF39" s="477"/>
      <c r="CLG39" s="477"/>
      <c r="CLH39" s="477"/>
      <c r="CLI39" s="477"/>
      <c r="CLJ39" s="477"/>
      <c r="CLK39" s="477"/>
      <c r="CLL39" s="477"/>
      <c r="CLM39" s="477"/>
      <c r="CLN39" s="477"/>
      <c r="CLO39" s="477"/>
      <c r="CLP39" s="477"/>
      <c r="CLQ39" s="477"/>
      <c r="CLR39" s="477"/>
      <c r="CLS39" s="477"/>
      <c r="CLT39" s="477"/>
      <c r="CLU39" s="477"/>
      <c r="CLV39" s="477"/>
      <c r="CLW39" s="477"/>
      <c r="CLX39" s="477"/>
      <c r="CLY39" s="477"/>
      <c r="CLZ39" s="477"/>
      <c r="CMA39" s="477"/>
      <c r="CMB39" s="477"/>
      <c r="CMC39" s="477"/>
      <c r="CMD39" s="477"/>
      <c r="CME39" s="477"/>
      <c r="CMF39" s="477"/>
      <c r="CMG39" s="477"/>
      <c r="CMH39" s="477"/>
      <c r="CMI39" s="477"/>
      <c r="CMJ39" s="477"/>
      <c r="CMK39" s="477"/>
      <c r="CML39" s="477"/>
      <c r="CMM39" s="477"/>
      <c r="CMN39" s="477"/>
      <c r="CMO39" s="477"/>
      <c r="CMP39" s="477"/>
      <c r="CMQ39" s="477"/>
      <c r="CMR39" s="477"/>
      <c r="CMS39" s="477"/>
      <c r="CMT39" s="477"/>
      <c r="CMU39" s="477"/>
      <c r="CMV39" s="477"/>
      <c r="CMW39" s="477"/>
      <c r="CMX39" s="477"/>
      <c r="CMY39" s="477"/>
      <c r="CMZ39" s="477"/>
      <c r="CNA39" s="477"/>
      <c r="CNB39" s="477"/>
      <c r="CNC39" s="477"/>
      <c r="CND39" s="477"/>
      <c r="CNE39" s="477"/>
      <c r="CNF39" s="477"/>
      <c r="CNG39" s="477"/>
      <c r="CNH39" s="477"/>
      <c r="CNI39" s="477"/>
      <c r="CNJ39" s="477"/>
      <c r="CNK39" s="477"/>
      <c r="CNL39" s="477"/>
      <c r="CNM39" s="477"/>
      <c r="CNN39" s="477"/>
      <c r="CNO39" s="477"/>
      <c r="CNP39" s="477"/>
      <c r="CNQ39" s="477"/>
      <c r="CNR39" s="477"/>
      <c r="CNS39" s="477"/>
      <c r="CNT39" s="477"/>
      <c r="CNU39" s="477"/>
      <c r="CNV39" s="477"/>
      <c r="CNW39" s="477"/>
      <c r="CNX39" s="477"/>
      <c r="CNY39" s="477"/>
      <c r="CNZ39" s="477"/>
      <c r="COA39" s="477"/>
      <c r="COB39" s="477"/>
      <c r="COC39" s="477"/>
      <c r="COD39" s="477"/>
      <c r="COE39" s="477"/>
      <c r="COF39" s="477"/>
      <c r="COG39" s="477"/>
      <c r="COH39" s="477"/>
      <c r="COI39" s="477"/>
      <c r="COJ39" s="477"/>
      <c r="COK39" s="477"/>
      <c r="COL39" s="477"/>
      <c r="COM39" s="477"/>
      <c r="CON39" s="477"/>
      <c r="COO39" s="477"/>
      <c r="COP39" s="477"/>
      <c r="COQ39" s="477"/>
      <c r="COR39" s="477"/>
      <c r="COS39" s="477"/>
      <c r="COT39" s="477"/>
      <c r="COU39" s="477"/>
      <c r="COV39" s="477"/>
      <c r="COW39" s="477"/>
      <c r="COX39" s="477"/>
      <c r="COY39" s="477"/>
      <c r="COZ39" s="477"/>
      <c r="CPA39" s="477"/>
      <c r="CPB39" s="477"/>
      <c r="CPC39" s="477"/>
      <c r="CPD39" s="477"/>
      <c r="CPE39" s="477"/>
      <c r="CPF39" s="477"/>
      <c r="CPG39" s="477"/>
      <c r="CPH39" s="477"/>
      <c r="CPI39" s="477"/>
      <c r="CPJ39" s="477"/>
      <c r="CPK39" s="477"/>
      <c r="CPL39" s="477"/>
      <c r="CPM39" s="477"/>
      <c r="CPN39" s="477"/>
      <c r="CPO39" s="477"/>
      <c r="CPP39" s="477"/>
      <c r="CPQ39" s="477"/>
      <c r="CPR39" s="477"/>
      <c r="CPS39" s="477"/>
      <c r="CPT39" s="477"/>
      <c r="CPU39" s="477"/>
      <c r="CPV39" s="477"/>
      <c r="CPW39" s="477"/>
      <c r="CPX39" s="477"/>
      <c r="CPY39" s="477"/>
      <c r="CPZ39" s="477"/>
      <c r="CQA39" s="477"/>
      <c r="CQB39" s="477"/>
      <c r="CQC39" s="477"/>
      <c r="CQD39" s="477"/>
      <c r="CQE39" s="477"/>
      <c r="CQF39" s="477"/>
      <c r="CQG39" s="477"/>
      <c r="CQH39" s="477"/>
      <c r="CQI39" s="477"/>
      <c r="CQJ39" s="477"/>
      <c r="CQK39" s="477"/>
      <c r="CQL39" s="477"/>
      <c r="CQM39" s="477"/>
      <c r="CQN39" s="477"/>
      <c r="CQO39" s="477"/>
      <c r="CQP39" s="477"/>
      <c r="CQQ39" s="477"/>
      <c r="CQR39" s="477"/>
      <c r="CQS39" s="477"/>
      <c r="CQT39" s="477"/>
      <c r="CQU39" s="477"/>
      <c r="CQV39" s="477"/>
      <c r="CQW39" s="477"/>
      <c r="CQX39" s="477"/>
      <c r="CQY39" s="477"/>
      <c r="CQZ39" s="477"/>
      <c r="CRA39" s="477"/>
      <c r="CRB39" s="477"/>
      <c r="CRC39" s="477"/>
      <c r="CRD39" s="477"/>
      <c r="CRE39" s="477"/>
      <c r="CRF39" s="477"/>
      <c r="CRG39" s="477"/>
      <c r="CRH39" s="477"/>
      <c r="CRI39" s="477"/>
      <c r="CRJ39" s="477"/>
      <c r="CRK39" s="477"/>
      <c r="CRL39" s="477"/>
      <c r="CRM39" s="477"/>
      <c r="CRN39" s="477"/>
      <c r="CRO39" s="477"/>
      <c r="CRP39" s="477"/>
      <c r="CRQ39" s="477"/>
      <c r="CRR39" s="477"/>
      <c r="CRS39" s="477"/>
      <c r="CRT39" s="477"/>
      <c r="CRU39" s="477"/>
      <c r="CRV39" s="477"/>
      <c r="CRW39" s="477"/>
      <c r="CRX39" s="477"/>
      <c r="CRY39" s="477"/>
      <c r="CRZ39" s="477"/>
      <c r="CSA39" s="477"/>
      <c r="CSB39" s="477"/>
      <c r="CSC39" s="477"/>
      <c r="CSD39" s="477"/>
      <c r="CSE39" s="477"/>
      <c r="CSF39" s="477"/>
      <c r="CSG39" s="477"/>
      <c r="CSH39" s="477"/>
      <c r="CSI39" s="477"/>
      <c r="CSJ39" s="477"/>
      <c r="CSK39" s="477"/>
      <c r="CSL39" s="477"/>
      <c r="CSM39" s="477"/>
      <c r="CSN39" s="477"/>
      <c r="CSO39" s="477"/>
      <c r="CSP39" s="477"/>
      <c r="CSQ39" s="477"/>
      <c r="CSR39" s="477"/>
      <c r="CSS39" s="477"/>
      <c r="CST39" s="477"/>
      <c r="CSU39" s="477"/>
      <c r="CSV39" s="477"/>
      <c r="CSW39" s="477"/>
      <c r="CSX39" s="477"/>
      <c r="CSY39" s="477"/>
      <c r="CSZ39" s="477"/>
      <c r="CTA39" s="477"/>
      <c r="CTB39" s="477"/>
      <c r="CTC39" s="477"/>
      <c r="CTD39" s="477"/>
      <c r="CTE39" s="477"/>
      <c r="CTF39" s="477"/>
      <c r="CTG39" s="477"/>
      <c r="CTH39" s="477"/>
      <c r="CTI39" s="477"/>
      <c r="CTJ39" s="477"/>
      <c r="CTK39" s="477"/>
      <c r="CTL39" s="477"/>
      <c r="CTM39" s="477"/>
      <c r="CTN39" s="477"/>
      <c r="CTO39" s="477"/>
      <c r="CTP39" s="477"/>
      <c r="CTQ39" s="477"/>
      <c r="CTR39" s="477"/>
      <c r="CTS39" s="477"/>
      <c r="CTT39" s="477"/>
      <c r="CTU39" s="477"/>
      <c r="CTV39" s="477"/>
      <c r="CTW39" s="477"/>
      <c r="CTX39" s="477"/>
      <c r="CTY39" s="477"/>
      <c r="CTZ39" s="477"/>
      <c r="CUA39" s="477"/>
      <c r="CUB39" s="477"/>
      <c r="CUC39" s="477"/>
      <c r="CUD39" s="477"/>
      <c r="CUE39" s="477"/>
      <c r="CUF39" s="477"/>
      <c r="CUG39" s="477"/>
      <c r="CUH39" s="477"/>
      <c r="CUI39" s="477"/>
      <c r="CUJ39" s="477"/>
      <c r="CUK39" s="477"/>
      <c r="CUL39" s="477"/>
      <c r="CUM39" s="477"/>
      <c r="CUN39" s="477"/>
      <c r="CUO39" s="477"/>
      <c r="CUP39" s="477"/>
      <c r="CUQ39" s="477"/>
      <c r="CUR39" s="477"/>
      <c r="CUS39" s="477"/>
      <c r="CUT39" s="477"/>
      <c r="CUU39" s="477"/>
      <c r="CUV39" s="477"/>
      <c r="CUW39" s="477"/>
      <c r="CUX39" s="477"/>
      <c r="CUY39" s="477"/>
      <c r="CUZ39" s="477"/>
      <c r="CVA39" s="477"/>
      <c r="CVB39" s="477"/>
      <c r="CVC39" s="477"/>
      <c r="CVD39" s="477"/>
      <c r="CVE39" s="477"/>
      <c r="CVF39" s="477"/>
      <c r="CVG39" s="477"/>
      <c r="CVH39" s="477"/>
      <c r="CVI39" s="477"/>
      <c r="CVJ39" s="477"/>
      <c r="CVK39" s="477"/>
      <c r="CVL39" s="477"/>
      <c r="CVM39" s="477"/>
      <c r="CVN39" s="477"/>
      <c r="CVO39" s="477"/>
      <c r="CVP39" s="477"/>
      <c r="CVQ39" s="477"/>
      <c r="CVR39" s="477"/>
      <c r="CVS39" s="477"/>
      <c r="CVT39" s="477"/>
      <c r="CVU39" s="477"/>
      <c r="CVV39" s="477"/>
      <c r="CVW39" s="477"/>
      <c r="CVX39" s="477"/>
      <c r="CVY39" s="477"/>
      <c r="CVZ39" s="477"/>
      <c r="CWA39" s="477"/>
      <c r="CWB39" s="477"/>
      <c r="CWC39" s="477"/>
      <c r="CWD39" s="477"/>
      <c r="CWE39" s="477"/>
      <c r="CWF39" s="477"/>
      <c r="CWG39" s="477"/>
      <c r="CWH39" s="477"/>
      <c r="CWI39" s="477"/>
      <c r="CWJ39" s="477"/>
      <c r="CWK39" s="477"/>
      <c r="CWL39" s="477"/>
      <c r="CWM39" s="477"/>
      <c r="CWN39" s="477"/>
      <c r="CWO39" s="477"/>
      <c r="CWP39" s="477"/>
      <c r="CWQ39" s="477"/>
      <c r="CWR39" s="477"/>
      <c r="CWS39" s="477"/>
      <c r="CWT39" s="477"/>
      <c r="CWU39" s="477"/>
      <c r="CWV39" s="477"/>
      <c r="CWW39" s="477"/>
      <c r="CWX39" s="477"/>
      <c r="CWY39" s="477"/>
      <c r="CWZ39" s="477"/>
      <c r="CXA39" s="477"/>
      <c r="CXB39" s="477"/>
      <c r="CXC39" s="477"/>
      <c r="CXD39" s="477"/>
      <c r="CXE39" s="477"/>
      <c r="CXF39" s="477"/>
      <c r="CXG39" s="477"/>
      <c r="CXH39" s="477"/>
      <c r="CXI39" s="477"/>
      <c r="CXJ39" s="477"/>
      <c r="CXK39" s="477"/>
      <c r="CXL39" s="477"/>
      <c r="CXM39" s="477"/>
      <c r="CXN39" s="477"/>
      <c r="CXO39" s="477"/>
      <c r="CXP39" s="477"/>
      <c r="CXQ39" s="477"/>
      <c r="CXR39" s="477"/>
      <c r="CXS39" s="477"/>
      <c r="CXT39" s="477"/>
      <c r="CXU39" s="477"/>
      <c r="CXV39" s="477"/>
      <c r="CXW39" s="477"/>
      <c r="CXX39" s="477"/>
      <c r="CXY39" s="477"/>
      <c r="CXZ39" s="477"/>
      <c r="CYA39" s="477"/>
      <c r="CYB39" s="477"/>
      <c r="CYC39" s="477"/>
      <c r="CYD39" s="477"/>
      <c r="CYE39" s="477"/>
      <c r="CYF39" s="477"/>
      <c r="CYG39" s="477"/>
      <c r="CYH39" s="477"/>
      <c r="CYI39" s="477"/>
      <c r="CYJ39" s="477"/>
      <c r="CYK39" s="477"/>
      <c r="CYL39" s="477"/>
      <c r="CYM39" s="477"/>
      <c r="CYN39" s="477"/>
      <c r="CYO39" s="477"/>
      <c r="CYP39" s="477"/>
      <c r="CYQ39" s="477"/>
      <c r="CYR39" s="477"/>
      <c r="CYS39" s="477"/>
      <c r="CYT39" s="477"/>
      <c r="CYU39" s="477"/>
      <c r="CYV39" s="477"/>
      <c r="CYW39" s="477"/>
      <c r="CYX39" s="477"/>
      <c r="CYY39" s="477"/>
      <c r="CYZ39" s="477"/>
      <c r="CZA39" s="477"/>
      <c r="CZB39" s="477"/>
      <c r="CZC39" s="477"/>
      <c r="CZD39" s="477"/>
      <c r="CZE39" s="477"/>
      <c r="CZF39" s="477"/>
      <c r="CZG39" s="477"/>
      <c r="CZH39" s="477"/>
      <c r="CZI39" s="477"/>
      <c r="CZJ39" s="477"/>
      <c r="CZK39" s="477"/>
      <c r="CZL39" s="477"/>
      <c r="CZM39" s="477"/>
      <c r="CZN39" s="477"/>
      <c r="CZO39" s="477"/>
      <c r="CZP39" s="477"/>
      <c r="CZQ39" s="477"/>
      <c r="CZR39" s="477"/>
      <c r="CZS39" s="477"/>
      <c r="CZT39" s="477"/>
      <c r="CZU39" s="477"/>
      <c r="CZV39" s="477"/>
      <c r="CZW39" s="477"/>
      <c r="CZX39" s="477"/>
      <c r="CZY39" s="477"/>
      <c r="CZZ39" s="477"/>
      <c r="DAA39" s="477"/>
      <c r="DAB39" s="477"/>
      <c r="DAC39" s="477"/>
      <c r="DAD39" s="477"/>
      <c r="DAE39" s="477"/>
      <c r="DAF39" s="477"/>
      <c r="DAG39" s="477"/>
      <c r="DAH39" s="477"/>
      <c r="DAI39" s="477"/>
      <c r="DAJ39" s="477"/>
      <c r="DAK39" s="477"/>
      <c r="DAL39" s="477"/>
      <c r="DAM39" s="477"/>
      <c r="DAN39" s="477"/>
      <c r="DAO39" s="477"/>
      <c r="DAP39" s="477"/>
      <c r="DAQ39" s="477"/>
      <c r="DAR39" s="477"/>
      <c r="DAS39" s="477"/>
      <c r="DAT39" s="477"/>
      <c r="DAU39" s="477"/>
      <c r="DAV39" s="477"/>
      <c r="DAW39" s="477"/>
      <c r="DAX39" s="477"/>
      <c r="DAY39" s="477"/>
      <c r="DAZ39" s="477"/>
      <c r="DBA39" s="477"/>
      <c r="DBB39" s="477"/>
      <c r="DBC39" s="477"/>
      <c r="DBD39" s="477"/>
      <c r="DBE39" s="477"/>
      <c r="DBF39" s="477"/>
      <c r="DBG39" s="477"/>
      <c r="DBH39" s="477"/>
      <c r="DBI39" s="477"/>
      <c r="DBJ39" s="477"/>
      <c r="DBK39" s="477"/>
      <c r="DBL39" s="477"/>
      <c r="DBM39" s="477"/>
      <c r="DBN39" s="477"/>
      <c r="DBO39" s="477"/>
      <c r="DBP39" s="477"/>
      <c r="DBQ39" s="477"/>
      <c r="DBR39" s="477"/>
      <c r="DBS39" s="477"/>
      <c r="DBT39" s="477"/>
      <c r="DBU39" s="477"/>
      <c r="DBV39" s="477"/>
      <c r="DBW39" s="477"/>
      <c r="DBX39" s="477"/>
      <c r="DBY39" s="477"/>
      <c r="DBZ39" s="477"/>
      <c r="DCA39" s="477"/>
      <c r="DCB39" s="477"/>
      <c r="DCC39" s="477"/>
      <c r="DCD39" s="477"/>
      <c r="DCE39" s="477"/>
      <c r="DCF39" s="477"/>
      <c r="DCG39" s="477"/>
      <c r="DCH39" s="477"/>
      <c r="DCI39" s="477"/>
      <c r="DCJ39" s="477"/>
      <c r="DCK39" s="477"/>
      <c r="DCL39" s="477"/>
      <c r="DCM39" s="477"/>
      <c r="DCN39" s="477"/>
      <c r="DCO39" s="477"/>
      <c r="DCP39" s="477"/>
      <c r="DCQ39" s="477"/>
      <c r="DCR39" s="477"/>
      <c r="DCS39" s="477"/>
      <c r="DCT39" s="477"/>
      <c r="DCU39" s="477"/>
      <c r="DCV39" s="477"/>
      <c r="DCW39" s="477"/>
      <c r="DCX39" s="477"/>
      <c r="DCY39" s="477"/>
      <c r="DCZ39" s="477"/>
      <c r="DDA39" s="477"/>
      <c r="DDB39" s="477"/>
      <c r="DDC39" s="477"/>
      <c r="DDD39" s="477"/>
      <c r="DDE39" s="477"/>
      <c r="DDF39" s="477"/>
      <c r="DDG39" s="477"/>
      <c r="DDH39" s="477"/>
      <c r="DDI39" s="477"/>
      <c r="DDJ39" s="477"/>
      <c r="DDK39" s="477"/>
      <c r="DDL39" s="477"/>
      <c r="DDM39" s="477"/>
      <c r="DDN39" s="477"/>
      <c r="DDO39" s="477"/>
      <c r="DDP39" s="477"/>
      <c r="DDQ39" s="477"/>
      <c r="DDR39" s="477"/>
      <c r="DDS39" s="477"/>
      <c r="DDT39" s="477"/>
      <c r="DDU39" s="477"/>
      <c r="DDV39" s="477"/>
      <c r="DDW39" s="477"/>
      <c r="DDX39" s="477"/>
      <c r="DDY39" s="477"/>
      <c r="DDZ39" s="477"/>
      <c r="DEA39" s="477"/>
      <c r="DEB39" s="477"/>
      <c r="DEC39" s="477"/>
      <c r="DED39" s="477"/>
      <c r="DEE39" s="477"/>
      <c r="DEF39" s="477"/>
      <c r="DEG39" s="477"/>
      <c r="DEH39" s="477"/>
      <c r="DEI39" s="477"/>
      <c r="DEJ39" s="477"/>
      <c r="DEK39" s="477"/>
      <c r="DEL39" s="477"/>
      <c r="DEM39" s="477"/>
      <c r="DEN39" s="477"/>
      <c r="DEO39" s="477"/>
      <c r="DEP39" s="477"/>
      <c r="DEQ39" s="477"/>
      <c r="DER39" s="477"/>
      <c r="DES39" s="477"/>
      <c r="DET39" s="477"/>
      <c r="DEU39" s="477"/>
      <c r="DEV39" s="477"/>
      <c r="DEW39" s="477"/>
      <c r="DEX39" s="477"/>
      <c r="DEY39" s="477"/>
      <c r="DEZ39" s="477"/>
      <c r="DFA39" s="477"/>
      <c r="DFB39" s="477"/>
      <c r="DFC39" s="477"/>
      <c r="DFD39" s="477"/>
      <c r="DFE39" s="477"/>
      <c r="DFF39" s="477"/>
      <c r="DFG39" s="477"/>
      <c r="DFH39" s="477"/>
      <c r="DFI39" s="477"/>
      <c r="DFJ39" s="477"/>
      <c r="DFK39" s="477"/>
      <c r="DFL39" s="477"/>
      <c r="DFM39" s="477"/>
      <c r="DFN39" s="477"/>
      <c r="DFO39" s="477"/>
      <c r="DFP39" s="477"/>
      <c r="DFQ39" s="477"/>
      <c r="DFR39" s="477"/>
      <c r="DFS39" s="477"/>
      <c r="DFT39" s="477"/>
      <c r="DFU39" s="477"/>
      <c r="DFV39" s="477"/>
      <c r="DFW39" s="477"/>
      <c r="DFX39" s="477"/>
      <c r="DFY39" s="477"/>
      <c r="DFZ39" s="477"/>
      <c r="DGA39" s="477"/>
      <c r="DGB39" s="477"/>
      <c r="DGC39" s="477"/>
      <c r="DGD39" s="477"/>
      <c r="DGE39" s="477"/>
      <c r="DGF39" s="477"/>
      <c r="DGG39" s="477"/>
      <c r="DGH39" s="477"/>
      <c r="DGI39" s="477"/>
      <c r="DGJ39" s="477"/>
      <c r="DGK39" s="477"/>
      <c r="DGL39" s="477"/>
      <c r="DGM39" s="477"/>
      <c r="DGN39" s="477"/>
      <c r="DGO39" s="477"/>
      <c r="DGP39" s="477"/>
      <c r="DGQ39" s="477"/>
      <c r="DGR39" s="477"/>
      <c r="DGS39" s="477"/>
      <c r="DGT39" s="477"/>
      <c r="DGU39" s="477"/>
      <c r="DGV39" s="477"/>
      <c r="DGW39" s="477"/>
      <c r="DGX39" s="477"/>
      <c r="DGY39" s="477"/>
      <c r="DGZ39" s="477"/>
      <c r="DHA39" s="477"/>
      <c r="DHB39" s="477"/>
      <c r="DHC39" s="477"/>
      <c r="DHD39" s="477"/>
      <c r="DHE39" s="477"/>
      <c r="DHF39" s="477"/>
      <c r="DHG39" s="477"/>
      <c r="DHH39" s="477"/>
      <c r="DHI39" s="477"/>
      <c r="DHJ39" s="477"/>
      <c r="DHK39" s="477"/>
      <c r="DHL39" s="477"/>
      <c r="DHM39" s="477"/>
      <c r="DHN39" s="477"/>
      <c r="DHO39" s="477"/>
      <c r="DHP39" s="477"/>
      <c r="DHQ39" s="477"/>
      <c r="DHR39" s="477"/>
      <c r="DHS39" s="477"/>
      <c r="DHT39" s="477"/>
      <c r="DHU39" s="477"/>
      <c r="DHV39" s="477"/>
      <c r="DHW39" s="477"/>
      <c r="DHX39" s="477"/>
      <c r="DHY39" s="477"/>
      <c r="DHZ39" s="477"/>
      <c r="DIA39" s="477"/>
      <c r="DIB39" s="477"/>
      <c r="DIC39" s="477"/>
      <c r="DID39" s="477"/>
      <c r="DIE39" s="477"/>
      <c r="DIF39" s="477"/>
      <c r="DIG39" s="477"/>
      <c r="DIH39" s="477"/>
      <c r="DII39" s="477"/>
      <c r="DIJ39" s="477"/>
      <c r="DIK39" s="477"/>
      <c r="DIL39" s="477"/>
      <c r="DIM39" s="477"/>
      <c r="DIN39" s="477"/>
      <c r="DIO39" s="477"/>
      <c r="DIP39" s="477"/>
      <c r="DIQ39" s="477"/>
      <c r="DIR39" s="477"/>
      <c r="DIS39" s="477"/>
      <c r="DIT39" s="477"/>
      <c r="DIU39" s="477"/>
      <c r="DIV39" s="477"/>
      <c r="DIW39" s="477"/>
      <c r="DIX39" s="477"/>
      <c r="DIY39" s="477"/>
      <c r="DIZ39" s="477"/>
      <c r="DJA39" s="477"/>
      <c r="DJB39" s="477"/>
      <c r="DJC39" s="477"/>
      <c r="DJD39" s="477"/>
      <c r="DJE39" s="477"/>
      <c r="DJF39" s="477"/>
      <c r="DJG39" s="477"/>
      <c r="DJH39" s="477"/>
      <c r="DJI39" s="477"/>
      <c r="DJJ39" s="477"/>
      <c r="DJK39" s="477"/>
      <c r="DJL39" s="477"/>
      <c r="DJM39" s="477"/>
      <c r="DJN39" s="477"/>
      <c r="DJO39" s="477"/>
      <c r="DJP39" s="477"/>
      <c r="DJQ39" s="477"/>
      <c r="DJR39" s="477"/>
      <c r="DJS39" s="477"/>
      <c r="DJT39" s="477"/>
      <c r="DJU39" s="477"/>
      <c r="DJV39" s="477"/>
      <c r="DJW39" s="477"/>
      <c r="DJX39" s="477"/>
      <c r="DJY39" s="477"/>
      <c r="DJZ39" s="477"/>
      <c r="DKA39" s="477"/>
      <c r="DKB39" s="477"/>
      <c r="DKC39" s="477"/>
      <c r="DKD39" s="477"/>
      <c r="DKE39" s="477"/>
      <c r="DKF39" s="477"/>
      <c r="DKG39" s="477"/>
      <c r="DKH39" s="477"/>
      <c r="DKI39" s="477"/>
      <c r="DKJ39" s="477"/>
      <c r="DKK39" s="477"/>
      <c r="DKL39" s="477"/>
      <c r="DKM39" s="477"/>
      <c r="DKN39" s="477"/>
      <c r="DKO39" s="477"/>
      <c r="DKP39" s="477"/>
      <c r="DKQ39" s="477"/>
      <c r="DKR39" s="477"/>
      <c r="DKS39" s="477"/>
      <c r="DKT39" s="477"/>
      <c r="DKU39" s="477"/>
      <c r="DKV39" s="477"/>
      <c r="DKW39" s="477"/>
      <c r="DKX39" s="477"/>
      <c r="DKY39" s="477"/>
      <c r="DKZ39" s="477"/>
      <c r="DLA39" s="477"/>
      <c r="DLB39" s="477"/>
      <c r="DLC39" s="477"/>
      <c r="DLD39" s="477"/>
      <c r="DLE39" s="477"/>
      <c r="DLF39" s="477"/>
      <c r="DLG39" s="477"/>
      <c r="DLH39" s="477"/>
      <c r="DLI39" s="477"/>
      <c r="DLJ39" s="477"/>
      <c r="DLK39" s="477"/>
      <c r="DLL39" s="477"/>
      <c r="DLM39" s="477"/>
      <c r="DLN39" s="477"/>
      <c r="DLO39" s="477"/>
      <c r="DLP39" s="477"/>
      <c r="DLQ39" s="477"/>
      <c r="DLR39" s="477"/>
      <c r="DLS39" s="477"/>
      <c r="DLT39" s="477"/>
      <c r="DLU39" s="477"/>
      <c r="DLV39" s="477"/>
      <c r="DLW39" s="477"/>
      <c r="DLX39" s="477"/>
      <c r="DLY39" s="477"/>
      <c r="DLZ39" s="477"/>
      <c r="DMA39" s="477"/>
      <c r="DMB39" s="477"/>
      <c r="DMC39" s="477"/>
      <c r="DMD39" s="477"/>
      <c r="DME39" s="477"/>
      <c r="DMF39" s="477"/>
      <c r="DMG39" s="477"/>
      <c r="DMH39" s="477"/>
      <c r="DMI39" s="477"/>
      <c r="DMJ39" s="477"/>
      <c r="DMK39" s="477"/>
      <c r="DML39" s="477"/>
      <c r="DMM39" s="477"/>
      <c r="DMN39" s="477"/>
      <c r="DMO39" s="477"/>
      <c r="DMP39" s="477"/>
      <c r="DMQ39" s="477"/>
      <c r="DMR39" s="477"/>
      <c r="DMS39" s="477"/>
      <c r="DMT39" s="477"/>
      <c r="DMU39" s="477"/>
      <c r="DMV39" s="477"/>
      <c r="DMW39" s="477"/>
      <c r="DMX39" s="477"/>
      <c r="DMY39" s="477"/>
      <c r="DMZ39" s="477"/>
      <c r="DNA39" s="477"/>
      <c r="DNB39" s="477"/>
      <c r="DNC39" s="477"/>
      <c r="DND39" s="477"/>
      <c r="DNE39" s="477"/>
      <c r="DNF39" s="477"/>
      <c r="DNG39" s="477"/>
      <c r="DNH39" s="477"/>
      <c r="DNI39" s="477"/>
      <c r="DNJ39" s="477"/>
      <c r="DNK39" s="477"/>
      <c r="DNL39" s="477"/>
      <c r="DNM39" s="477"/>
      <c r="DNN39" s="477"/>
      <c r="DNO39" s="477"/>
      <c r="DNP39" s="477"/>
      <c r="DNQ39" s="477"/>
      <c r="DNR39" s="477"/>
      <c r="DNS39" s="477"/>
      <c r="DNT39" s="477"/>
      <c r="DNU39" s="477"/>
      <c r="DNV39" s="477"/>
      <c r="DNW39" s="477"/>
      <c r="DNX39" s="477"/>
      <c r="DNY39" s="477"/>
      <c r="DNZ39" s="477"/>
      <c r="DOA39" s="477"/>
      <c r="DOB39" s="477"/>
      <c r="DOC39" s="477"/>
      <c r="DOD39" s="477"/>
      <c r="DOE39" s="477"/>
      <c r="DOF39" s="477"/>
      <c r="DOG39" s="477"/>
      <c r="DOH39" s="477"/>
      <c r="DOI39" s="477"/>
      <c r="DOJ39" s="477"/>
      <c r="DOK39" s="477"/>
      <c r="DOL39" s="477"/>
      <c r="DOM39" s="477"/>
      <c r="DON39" s="477"/>
      <c r="DOO39" s="477"/>
      <c r="DOP39" s="477"/>
      <c r="DOQ39" s="477"/>
      <c r="DOR39" s="477"/>
      <c r="DOS39" s="477"/>
      <c r="DOT39" s="477"/>
      <c r="DOU39" s="477"/>
      <c r="DOV39" s="477"/>
      <c r="DOW39" s="477"/>
      <c r="DOX39" s="477"/>
      <c r="DOY39" s="477"/>
      <c r="DOZ39" s="477"/>
      <c r="DPA39" s="477"/>
      <c r="DPB39" s="477"/>
      <c r="DPC39" s="477"/>
      <c r="DPD39" s="477"/>
      <c r="DPE39" s="477"/>
      <c r="DPF39" s="477"/>
      <c r="DPG39" s="477"/>
      <c r="DPH39" s="477"/>
      <c r="DPI39" s="477"/>
      <c r="DPJ39" s="477"/>
      <c r="DPK39" s="477"/>
      <c r="DPL39" s="477"/>
      <c r="DPM39" s="477"/>
      <c r="DPN39" s="477"/>
      <c r="DPO39" s="477"/>
      <c r="DPP39" s="477"/>
      <c r="DPQ39" s="477"/>
      <c r="DPR39" s="477"/>
      <c r="DPS39" s="477"/>
      <c r="DPT39" s="477"/>
      <c r="DPU39" s="477"/>
      <c r="DPV39" s="477"/>
      <c r="DPW39" s="477"/>
      <c r="DPX39" s="477"/>
      <c r="DPY39" s="477"/>
      <c r="DPZ39" s="477"/>
      <c r="DQA39" s="477"/>
      <c r="DQB39" s="477"/>
      <c r="DQC39" s="477"/>
      <c r="DQD39" s="477"/>
      <c r="DQE39" s="477"/>
      <c r="DQF39" s="477"/>
      <c r="DQG39" s="477"/>
      <c r="DQH39" s="477"/>
      <c r="DQI39" s="477"/>
      <c r="DQJ39" s="477"/>
      <c r="DQK39" s="477"/>
      <c r="DQL39" s="477"/>
      <c r="DQM39" s="477"/>
      <c r="DQN39" s="477"/>
      <c r="DQO39" s="477"/>
      <c r="DQP39" s="477"/>
      <c r="DQQ39" s="477"/>
      <c r="DQR39" s="477"/>
      <c r="DQS39" s="477"/>
      <c r="DQT39" s="477"/>
      <c r="DQU39" s="477"/>
      <c r="DQV39" s="477"/>
      <c r="DQW39" s="477"/>
      <c r="DQX39" s="477"/>
      <c r="DQY39" s="477"/>
      <c r="DQZ39" s="477"/>
      <c r="DRA39" s="477"/>
      <c r="DRB39" s="477"/>
      <c r="DRC39" s="477"/>
      <c r="DRD39" s="477"/>
      <c r="DRE39" s="477"/>
      <c r="DRF39" s="477"/>
      <c r="DRG39" s="477"/>
      <c r="DRH39" s="477"/>
      <c r="DRI39" s="477"/>
      <c r="DRJ39" s="477"/>
      <c r="DRK39" s="477"/>
      <c r="DRL39" s="477"/>
      <c r="DRM39" s="477"/>
      <c r="DRN39" s="477"/>
      <c r="DRO39" s="477"/>
      <c r="DRP39" s="477"/>
      <c r="DRQ39" s="477"/>
      <c r="DRR39" s="477"/>
      <c r="DRS39" s="477"/>
      <c r="DRT39" s="477"/>
      <c r="DRU39" s="477"/>
      <c r="DRV39" s="477"/>
      <c r="DRW39" s="477"/>
      <c r="DRX39" s="477"/>
      <c r="DRY39" s="477"/>
      <c r="DRZ39" s="477"/>
      <c r="DSA39" s="477"/>
      <c r="DSB39" s="477"/>
      <c r="DSC39" s="477"/>
      <c r="DSD39" s="477"/>
      <c r="DSE39" s="477"/>
      <c r="DSF39" s="477"/>
      <c r="DSG39" s="477"/>
      <c r="DSH39" s="477"/>
      <c r="DSI39" s="477"/>
      <c r="DSJ39" s="477"/>
      <c r="DSK39" s="477"/>
      <c r="DSL39" s="477"/>
      <c r="DSM39" s="477"/>
      <c r="DSN39" s="477"/>
      <c r="DSO39" s="477"/>
      <c r="DSP39" s="477"/>
      <c r="DSQ39" s="477"/>
      <c r="DSR39" s="477"/>
      <c r="DSS39" s="477"/>
      <c r="DST39" s="477"/>
      <c r="DSU39" s="477"/>
      <c r="DSV39" s="477"/>
      <c r="DSW39" s="477"/>
      <c r="DSX39" s="477"/>
      <c r="DSY39" s="477"/>
      <c r="DSZ39" s="477"/>
      <c r="DTA39" s="477"/>
      <c r="DTB39" s="477"/>
      <c r="DTC39" s="477"/>
      <c r="DTD39" s="477"/>
      <c r="DTE39" s="477"/>
      <c r="DTF39" s="477"/>
      <c r="DTG39" s="477"/>
      <c r="DTH39" s="477"/>
      <c r="DTI39" s="477"/>
      <c r="DTJ39" s="477"/>
      <c r="DTK39" s="477"/>
      <c r="DTL39" s="477"/>
      <c r="DTM39" s="477"/>
      <c r="DTN39" s="477"/>
      <c r="DTO39" s="477"/>
      <c r="DTP39" s="477"/>
      <c r="DTQ39" s="477"/>
      <c r="DTR39" s="477"/>
      <c r="DTS39" s="477"/>
      <c r="DTT39" s="477"/>
      <c r="DTU39" s="477"/>
      <c r="DTV39" s="477"/>
      <c r="DTW39" s="477"/>
      <c r="DTX39" s="477"/>
      <c r="DTY39" s="477"/>
      <c r="DTZ39" s="477"/>
      <c r="DUA39" s="477"/>
      <c r="DUB39" s="477"/>
      <c r="DUC39" s="477"/>
      <c r="DUD39" s="477"/>
      <c r="DUE39" s="477"/>
      <c r="DUF39" s="477"/>
      <c r="DUG39" s="477"/>
      <c r="DUH39" s="477"/>
      <c r="DUI39" s="477"/>
      <c r="DUJ39" s="477"/>
      <c r="DUK39" s="477"/>
      <c r="DUL39" s="477"/>
      <c r="DUM39" s="477"/>
      <c r="DUN39" s="477"/>
      <c r="DUO39" s="477"/>
      <c r="DUP39" s="477"/>
      <c r="DUQ39" s="477"/>
      <c r="DUR39" s="477"/>
      <c r="DUS39" s="477"/>
      <c r="DUT39" s="477"/>
      <c r="DUU39" s="477"/>
      <c r="DUV39" s="477"/>
      <c r="DUW39" s="477"/>
      <c r="DUX39" s="477"/>
      <c r="DUY39" s="477"/>
      <c r="DUZ39" s="477"/>
      <c r="DVA39" s="477"/>
      <c r="DVB39" s="477"/>
      <c r="DVC39" s="477"/>
      <c r="DVD39" s="477"/>
      <c r="DVE39" s="477"/>
      <c r="DVF39" s="477"/>
      <c r="DVG39" s="477"/>
      <c r="DVH39" s="477"/>
      <c r="DVI39" s="477"/>
      <c r="DVJ39" s="477"/>
      <c r="DVK39" s="477"/>
      <c r="DVL39" s="477"/>
      <c r="DVM39" s="477"/>
      <c r="DVN39" s="477"/>
      <c r="DVO39" s="477"/>
      <c r="DVP39" s="477"/>
      <c r="DVQ39" s="477"/>
      <c r="DVR39" s="477"/>
      <c r="DVS39" s="477"/>
      <c r="DVT39" s="477"/>
      <c r="DVU39" s="477"/>
      <c r="DVV39" s="477"/>
      <c r="DVW39" s="477"/>
      <c r="DVX39" s="477"/>
      <c r="DVY39" s="477"/>
      <c r="DVZ39" s="477"/>
      <c r="DWA39" s="477"/>
      <c r="DWB39" s="477"/>
      <c r="DWC39" s="477"/>
      <c r="DWD39" s="477"/>
      <c r="DWE39" s="477"/>
      <c r="DWF39" s="477"/>
      <c r="DWG39" s="477"/>
      <c r="DWH39" s="477"/>
      <c r="DWI39" s="477"/>
      <c r="DWJ39" s="477"/>
      <c r="DWK39" s="477"/>
      <c r="DWL39" s="477"/>
      <c r="DWM39" s="477"/>
      <c r="DWN39" s="477"/>
      <c r="DWO39" s="477"/>
      <c r="DWP39" s="477"/>
      <c r="DWQ39" s="477"/>
      <c r="DWR39" s="477"/>
      <c r="DWS39" s="477"/>
      <c r="DWT39" s="477"/>
      <c r="DWU39" s="477"/>
      <c r="DWV39" s="477"/>
      <c r="DWW39" s="477"/>
      <c r="DWX39" s="477"/>
      <c r="DWY39" s="477"/>
      <c r="DWZ39" s="477"/>
      <c r="DXA39" s="477"/>
      <c r="DXB39" s="477"/>
      <c r="DXC39" s="477"/>
      <c r="DXD39" s="477"/>
      <c r="DXE39" s="477"/>
      <c r="DXF39" s="477"/>
      <c r="DXG39" s="477"/>
      <c r="DXH39" s="477"/>
      <c r="DXI39" s="477"/>
      <c r="DXJ39" s="477"/>
      <c r="DXK39" s="477"/>
      <c r="DXL39" s="477"/>
      <c r="DXM39" s="477"/>
      <c r="DXN39" s="477"/>
      <c r="DXO39" s="477"/>
      <c r="DXP39" s="477"/>
      <c r="DXQ39" s="477"/>
      <c r="DXR39" s="477"/>
      <c r="DXS39" s="477"/>
      <c r="DXT39" s="477"/>
      <c r="DXU39" s="477"/>
      <c r="DXV39" s="477"/>
      <c r="DXW39" s="477"/>
      <c r="DXX39" s="477"/>
      <c r="DXY39" s="477"/>
      <c r="DXZ39" s="477"/>
      <c r="DYA39" s="477"/>
      <c r="DYB39" s="477"/>
      <c r="DYC39" s="477"/>
      <c r="DYD39" s="477"/>
      <c r="DYE39" s="477"/>
      <c r="DYF39" s="477"/>
      <c r="DYG39" s="477"/>
      <c r="DYH39" s="477"/>
      <c r="DYI39" s="477"/>
      <c r="DYJ39" s="477"/>
      <c r="DYK39" s="477"/>
      <c r="DYL39" s="477"/>
      <c r="DYM39" s="477"/>
      <c r="DYN39" s="477"/>
      <c r="DYO39" s="477"/>
      <c r="DYP39" s="477"/>
      <c r="DYQ39" s="477"/>
      <c r="DYR39" s="477"/>
      <c r="DYS39" s="477"/>
      <c r="DYT39" s="477"/>
      <c r="DYU39" s="477"/>
      <c r="DYV39" s="477"/>
      <c r="DYW39" s="477"/>
      <c r="DYX39" s="477"/>
      <c r="DYY39" s="477"/>
      <c r="DYZ39" s="477"/>
      <c r="DZA39" s="477"/>
      <c r="DZB39" s="477"/>
      <c r="DZC39" s="477"/>
      <c r="DZD39" s="477"/>
      <c r="DZE39" s="477"/>
      <c r="DZF39" s="477"/>
      <c r="DZG39" s="477"/>
      <c r="DZH39" s="477"/>
      <c r="DZI39" s="477"/>
      <c r="DZJ39" s="477"/>
      <c r="DZK39" s="477"/>
      <c r="DZL39" s="477"/>
      <c r="DZM39" s="477"/>
      <c r="DZN39" s="477"/>
      <c r="DZO39" s="477"/>
      <c r="DZP39" s="477"/>
      <c r="DZQ39" s="477"/>
      <c r="DZR39" s="477"/>
      <c r="DZS39" s="477"/>
      <c r="DZT39" s="477"/>
      <c r="DZU39" s="477"/>
      <c r="DZV39" s="477"/>
      <c r="DZW39" s="477"/>
      <c r="DZX39" s="477"/>
      <c r="DZY39" s="477"/>
      <c r="DZZ39" s="477"/>
      <c r="EAA39" s="477"/>
      <c r="EAB39" s="477"/>
      <c r="EAC39" s="477"/>
      <c r="EAD39" s="477"/>
      <c r="EAE39" s="477"/>
      <c r="EAF39" s="477"/>
      <c r="EAG39" s="477"/>
      <c r="EAH39" s="477"/>
      <c r="EAI39" s="477"/>
      <c r="EAJ39" s="477"/>
      <c r="EAK39" s="477"/>
      <c r="EAL39" s="477"/>
      <c r="EAM39" s="477"/>
      <c r="EAN39" s="477"/>
      <c r="EAO39" s="477"/>
      <c r="EAP39" s="477"/>
      <c r="EAQ39" s="477"/>
      <c r="EAR39" s="477"/>
      <c r="EAS39" s="477"/>
      <c r="EAT39" s="477"/>
      <c r="EAU39" s="477"/>
      <c r="EAV39" s="477"/>
      <c r="EAW39" s="477"/>
      <c r="EAX39" s="477"/>
      <c r="EAY39" s="477"/>
      <c r="EAZ39" s="477"/>
      <c r="EBA39" s="477"/>
      <c r="EBB39" s="477"/>
      <c r="EBC39" s="477"/>
      <c r="EBD39" s="477"/>
      <c r="EBE39" s="477"/>
      <c r="EBF39" s="477"/>
      <c r="EBG39" s="477"/>
      <c r="EBH39" s="477"/>
      <c r="EBI39" s="477"/>
      <c r="EBJ39" s="477"/>
      <c r="EBK39" s="477"/>
      <c r="EBL39" s="477"/>
      <c r="EBM39" s="477"/>
      <c r="EBN39" s="477"/>
      <c r="EBO39" s="477"/>
      <c r="EBP39" s="477"/>
      <c r="EBQ39" s="477"/>
      <c r="EBR39" s="477"/>
      <c r="EBS39" s="477"/>
      <c r="EBT39" s="477"/>
      <c r="EBU39" s="477"/>
      <c r="EBV39" s="477"/>
      <c r="EBW39" s="477"/>
      <c r="EBX39" s="477"/>
      <c r="EBY39" s="477"/>
      <c r="EBZ39" s="477"/>
      <c r="ECA39" s="477"/>
      <c r="ECB39" s="477"/>
      <c r="ECC39" s="477"/>
      <c r="ECD39" s="477"/>
      <c r="ECE39" s="477"/>
      <c r="ECF39" s="477"/>
      <c r="ECG39" s="477"/>
      <c r="ECH39" s="477"/>
      <c r="ECI39" s="477"/>
      <c r="ECJ39" s="477"/>
      <c r="ECK39" s="477"/>
      <c r="ECL39" s="477"/>
      <c r="ECM39" s="477"/>
      <c r="ECN39" s="477"/>
      <c r="ECO39" s="477"/>
      <c r="ECP39" s="477"/>
      <c r="ECQ39" s="477"/>
      <c r="ECR39" s="477"/>
      <c r="ECS39" s="477"/>
      <c r="ECT39" s="477"/>
      <c r="ECU39" s="477"/>
      <c r="ECV39" s="477"/>
      <c r="ECW39" s="477"/>
      <c r="ECX39" s="477"/>
      <c r="ECY39" s="477"/>
      <c r="ECZ39" s="477"/>
      <c r="EDA39" s="477"/>
      <c r="EDB39" s="477"/>
      <c r="EDC39" s="477"/>
      <c r="EDD39" s="477"/>
      <c r="EDE39" s="477"/>
      <c r="EDF39" s="477"/>
      <c r="EDG39" s="477"/>
      <c r="EDH39" s="477"/>
      <c r="EDI39" s="477"/>
      <c r="EDJ39" s="477"/>
      <c r="EDK39" s="477"/>
      <c r="EDL39" s="477"/>
      <c r="EDM39" s="477"/>
      <c r="EDN39" s="477"/>
      <c r="EDO39" s="477"/>
      <c r="EDP39" s="477"/>
      <c r="EDQ39" s="477"/>
      <c r="EDR39" s="477"/>
      <c r="EDS39" s="477"/>
      <c r="EDT39" s="477"/>
      <c r="EDU39" s="477"/>
      <c r="EDV39" s="477"/>
      <c r="EDW39" s="477"/>
      <c r="EDX39" s="477"/>
      <c r="EDY39" s="477"/>
      <c r="EDZ39" s="477"/>
      <c r="EEA39" s="477"/>
      <c r="EEB39" s="477"/>
      <c r="EEC39" s="477"/>
      <c r="EED39" s="477"/>
      <c r="EEE39" s="477"/>
      <c r="EEF39" s="477"/>
      <c r="EEG39" s="477"/>
      <c r="EEH39" s="477"/>
      <c r="EEI39" s="477"/>
      <c r="EEJ39" s="477"/>
      <c r="EEK39" s="477"/>
      <c r="EEL39" s="477"/>
      <c r="EEM39" s="477"/>
      <c r="EEN39" s="477"/>
      <c r="EEO39" s="477"/>
      <c r="EEP39" s="477"/>
      <c r="EEQ39" s="477"/>
      <c r="EER39" s="477"/>
      <c r="EES39" s="477"/>
      <c r="EET39" s="477"/>
      <c r="EEU39" s="477"/>
      <c r="EEV39" s="477"/>
      <c r="EEW39" s="477"/>
      <c r="EEX39" s="477"/>
      <c r="EEY39" s="477"/>
      <c r="EEZ39" s="477"/>
      <c r="EFA39" s="477"/>
      <c r="EFB39" s="477"/>
      <c r="EFC39" s="477"/>
      <c r="EFD39" s="477"/>
      <c r="EFE39" s="477"/>
      <c r="EFF39" s="477"/>
      <c r="EFG39" s="477"/>
      <c r="EFH39" s="477"/>
      <c r="EFI39" s="477"/>
      <c r="EFJ39" s="477"/>
      <c r="EFK39" s="477"/>
      <c r="EFL39" s="477"/>
      <c r="EFM39" s="477"/>
      <c r="EFN39" s="477"/>
      <c r="EFO39" s="477"/>
      <c r="EFP39" s="477"/>
      <c r="EFQ39" s="477"/>
      <c r="EFR39" s="477"/>
      <c r="EFS39" s="477"/>
      <c r="EFT39" s="477"/>
      <c r="EFU39" s="477"/>
      <c r="EFV39" s="477"/>
      <c r="EFW39" s="477"/>
      <c r="EFX39" s="477"/>
      <c r="EFY39" s="477"/>
      <c r="EFZ39" s="477"/>
      <c r="EGA39" s="477"/>
      <c r="EGB39" s="477"/>
      <c r="EGC39" s="477"/>
      <c r="EGD39" s="477"/>
      <c r="EGE39" s="477"/>
      <c r="EGF39" s="477"/>
      <c r="EGG39" s="477"/>
      <c r="EGH39" s="477"/>
      <c r="EGI39" s="477"/>
      <c r="EGJ39" s="477"/>
      <c r="EGK39" s="477"/>
      <c r="EGL39" s="477"/>
      <c r="EGM39" s="477"/>
      <c r="EGN39" s="477"/>
      <c r="EGO39" s="477"/>
      <c r="EGP39" s="477"/>
      <c r="EGQ39" s="477"/>
      <c r="EGR39" s="477"/>
      <c r="EGS39" s="477"/>
      <c r="EGT39" s="477"/>
      <c r="EGU39" s="477"/>
      <c r="EGV39" s="477"/>
      <c r="EGW39" s="477"/>
      <c r="EGX39" s="477"/>
      <c r="EGY39" s="477"/>
      <c r="EGZ39" s="477"/>
      <c r="EHA39" s="477"/>
      <c r="EHB39" s="477"/>
      <c r="EHC39" s="477"/>
      <c r="EHD39" s="477"/>
      <c r="EHE39" s="477"/>
      <c r="EHF39" s="477"/>
      <c r="EHG39" s="477"/>
      <c r="EHH39" s="477"/>
      <c r="EHI39" s="477"/>
      <c r="EHJ39" s="477"/>
      <c r="EHK39" s="477"/>
      <c r="EHL39" s="477"/>
      <c r="EHM39" s="477"/>
      <c r="EHN39" s="477"/>
      <c r="EHO39" s="477"/>
      <c r="EHP39" s="477"/>
      <c r="EHQ39" s="477"/>
      <c r="EHR39" s="477"/>
      <c r="EHS39" s="477"/>
      <c r="EHT39" s="477"/>
      <c r="EHU39" s="477"/>
      <c r="EHV39" s="477"/>
      <c r="EHW39" s="477"/>
      <c r="EHX39" s="477"/>
      <c r="EHY39" s="477"/>
      <c r="EHZ39" s="477"/>
      <c r="EIA39" s="477"/>
      <c r="EIB39" s="477"/>
      <c r="EIC39" s="477"/>
      <c r="EID39" s="477"/>
      <c r="EIE39" s="477"/>
      <c r="EIF39" s="477"/>
      <c r="EIG39" s="477"/>
      <c r="EIH39" s="477"/>
      <c r="EII39" s="477"/>
      <c r="EIJ39" s="477"/>
      <c r="EIK39" s="477"/>
      <c r="EIL39" s="477"/>
      <c r="EIM39" s="477"/>
      <c r="EIN39" s="477"/>
      <c r="EIO39" s="477"/>
      <c r="EIP39" s="477"/>
      <c r="EIQ39" s="477"/>
      <c r="EIR39" s="477"/>
      <c r="EIS39" s="477"/>
      <c r="EIT39" s="477"/>
      <c r="EIU39" s="477"/>
      <c r="EIV39" s="477"/>
      <c r="EIW39" s="477"/>
      <c r="EIX39" s="477"/>
      <c r="EIY39" s="477"/>
      <c r="EIZ39" s="477"/>
      <c r="EJA39" s="477"/>
      <c r="EJB39" s="477"/>
      <c r="EJC39" s="477"/>
      <c r="EJD39" s="477"/>
      <c r="EJE39" s="477"/>
      <c r="EJF39" s="477"/>
      <c r="EJG39" s="477"/>
      <c r="EJH39" s="477"/>
      <c r="EJI39" s="477"/>
      <c r="EJJ39" s="477"/>
      <c r="EJK39" s="477"/>
      <c r="EJL39" s="477"/>
      <c r="EJM39" s="477"/>
      <c r="EJN39" s="477"/>
      <c r="EJO39" s="477"/>
      <c r="EJP39" s="477"/>
      <c r="EJQ39" s="477"/>
      <c r="EJR39" s="477"/>
      <c r="EJS39" s="477"/>
      <c r="EJT39" s="477"/>
      <c r="EJU39" s="477"/>
      <c r="EJV39" s="477"/>
      <c r="EJW39" s="477"/>
      <c r="EJX39" s="477"/>
      <c r="EJY39" s="477"/>
      <c r="EJZ39" s="477"/>
      <c r="EKA39" s="477"/>
      <c r="EKB39" s="477"/>
      <c r="EKC39" s="477"/>
      <c r="EKD39" s="477"/>
      <c r="EKE39" s="477"/>
      <c r="EKF39" s="477"/>
      <c r="EKG39" s="477"/>
      <c r="EKH39" s="477"/>
      <c r="EKI39" s="477"/>
      <c r="EKJ39" s="477"/>
      <c r="EKK39" s="477"/>
      <c r="EKL39" s="477"/>
      <c r="EKM39" s="477"/>
      <c r="EKN39" s="477"/>
      <c r="EKO39" s="477"/>
      <c r="EKP39" s="477"/>
      <c r="EKQ39" s="477"/>
      <c r="EKR39" s="477"/>
      <c r="EKS39" s="477"/>
      <c r="EKT39" s="477"/>
      <c r="EKU39" s="477"/>
      <c r="EKV39" s="477"/>
      <c r="EKW39" s="477"/>
      <c r="EKX39" s="477"/>
      <c r="EKY39" s="477"/>
      <c r="EKZ39" s="477"/>
      <c r="ELA39" s="477"/>
      <c r="ELB39" s="477"/>
      <c r="ELC39" s="477"/>
      <c r="ELD39" s="477"/>
      <c r="ELE39" s="477"/>
      <c r="ELF39" s="477"/>
      <c r="ELG39" s="477"/>
      <c r="ELH39" s="477"/>
      <c r="ELI39" s="477"/>
      <c r="ELJ39" s="477"/>
      <c r="ELK39" s="477"/>
      <c r="ELL39" s="477"/>
      <c r="ELM39" s="477"/>
      <c r="ELN39" s="477"/>
      <c r="ELO39" s="477"/>
      <c r="ELP39" s="477"/>
      <c r="ELQ39" s="477"/>
      <c r="ELR39" s="477"/>
      <c r="ELS39" s="477"/>
      <c r="ELT39" s="477"/>
      <c r="ELU39" s="477"/>
      <c r="ELV39" s="477"/>
      <c r="ELW39" s="477"/>
      <c r="ELX39" s="477"/>
      <c r="ELY39" s="477"/>
      <c r="ELZ39" s="477"/>
      <c r="EMA39" s="477"/>
      <c r="EMB39" s="477"/>
      <c r="EMC39" s="477"/>
      <c r="EMD39" s="477"/>
      <c r="EME39" s="477"/>
      <c r="EMF39" s="477"/>
      <c r="EMG39" s="477"/>
      <c r="EMH39" s="477"/>
      <c r="EMI39" s="477"/>
      <c r="EMJ39" s="477"/>
      <c r="EMK39" s="477"/>
      <c r="EML39" s="477"/>
      <c r="EMM39" s="477"/>
      <c r="EMN39" s="477"/>
      <c r="EMO39" s="477"/>
      <c r="EMP39" s="477"/>
      <c r="EMQ39" s="477"/>
      <c r="EMR39" s="477"/>
      <c r="EMS39" s="477"/>
      <c r="EMT39" s="477"/>
      <c r="EMU39" s="477"/>
      <c r="EMV39" s="477"/>
      <c r="EMW39" s="477"/>
      <c r="EMX39" s="477"/>
      <c r="EMY39" s="477"/>
      <c r="EMZ39" s="477"/>
      <c r="ENA39" s="477"/>
      <c r="ENB39" s="477"/>
      <c r="ENC39" s="477"/>
      <c r="END39" s="477"/>
      <c r="ENE39" s="477"/>
      <c r="ENF39" s="477"/>
      <c r="ENG39" s="477"/>
      <c r="ENH39" s="477"/>
      <c r="ENI39" s="477"/>
      <c r="ENJ39" s="477"/>
      <c r="ENK39" s="477"/>
      <c r="ENL39" s="477"/>
      <c r="ENM39" s="477"/>
      <c r="ENN39" s="477"/>
      <c r="ENO39" s="477"/>
      <c r="ENP39" s="477"/>
      <c r="ENQ39" s="477"/>
      <c r="ENR39" s="477"/>
      <c r="ENS39" s="477"/>
      <c r="ENT39" s="477"/>
      <c r="ENU39" s="477"/>
      <c r="ENV39" s="477"/>
      <c r="ENW39" s="477"/>
      <c r="ENX39" s="477"/>
      <c r="ENY39" s="477"/>
      <c r="ENZ39" s="477"/>
      <c r="EOA39" s="477"/>
      <c r="EOB39" s="477"/>
      <c r="EOC39" s="477"/>
      <c r="EOD39" s="477"/>
      <c r="EOE39" s="477"/>
      <c r="EOF39" s="477"/>
      <c r="EOG39" s="477"/>
      <c r="EOH39" s="477"/>
      <c r="EOI39" s="477"/>
      <c r="EOJ39" s="477"/>
      <c r="EOK39" s="477"/>
      <c r="EOL39" s="477"/>
      <c r="EOM39" s="477"/>
      <c r="EON39" s="477"/>
      <c r="EOO39" s="477"/>
      <c r="EOP39" s="477"/>
      <c r="EOQ39" s="477"/>
      <c r="EOR39" s="477"/>
      <c r="EOS39" s="477"/>
      <c r="EOT39" s="477"/>
      <c r="EOU39" s="477"/>
      <c r="EOV39" s="477"/>
      <c r="EOW39" s="477"/>
      <c r="EOX39" s="477"/>
      <c r="EOY39" s="477"/>
      <c r="EOZ39" s="477"/>
      <c r="EPA39" s="477"/>
      <c r="EPB39" s="477"/>
      <c r="EPC39" s="477"/>
      <c r="EPD39" s="477"/>
      <c r="EPE39" s="477"/>
      <c r="EPF39" s="477"/>
      <c r="EPG39" s="477"/>
      <c r="EPH39" s="477"/>
      <c r="EPI39" s="477"/>
      <c r="EPJ39" s="477"/>
      <c r="EPK39" s="477"/>
      <c r="EPL39" s="477"/>
      <c r="EPM39" s="477"/>
      <c r="EPN39" s="477"/>
      <c r="EPO39" s="477"/>
      <c r="EPP39" s="477"/>
      <c r="EPQ39" s="477"/>
      <c r="EPR39" s="477"/>
      <c r="EPS39" s="477"/>
      <c r="EPT39" s="477"/>
      <c r="EPU39" s="477"/>
      <c r="EPV39" s="477"/>
      <c r="EPW39" s="477"/>
      <c r="EPX39" s="477"/>
      <c r="EPY39" s="477"/>
      <c r="EPZ39" s="477"/>
      <c r="EQA39" s="477"/>
      <c r="EQB39" s="477"/>
      <c r="EQC39" s="477"/>
      <c r="EQD39" s="477"/>
      <c r="EQE39" s="477"/>
      <c r="EQF39" s="477"/>
      <c r="EQG39" s="477"/>
      <c r="EQH39" s="477"/>
      <c r="EQI39" s="477"/>
      <c r="EQJ39" s="477"/>
      <c r="EQK39" s="477"/>
      <c r="EQL39" s="477"/>
      <c r="EQM39" s="477"/>
      <c r="EQN39" s="477"/>
      <c r="EQO39" s="477"/>
      <c r="EQP39" s="477"/>
      <c r="EQQ39" s="477"/>
      <c r="EQR39" s="477"/>
      <c r="EQS39" s="477"/>
      <c r="EQT39" s="477"/>
      <c r="EQU39" s="477"/>
      <c r="EQV39" s="477"/>
      <c r="EQW39" s="477"/>
      <c r="EQX39" s="477"/>
      <c r="EQY39" s="477"/>
      <c r="EQZ39" s="477"/>
      <c r="ERA39" s="477"/>
      <c r="ERB39" s="477"/>
      <c r="ERC39" s="477"/>
      <c r="ERD39" s="477"/>
      <c r="ERE39" s="477"/>
      <c r="ERF39" s="477"/>
      <c r="ERG39" s="477"/>
      <c r="ERH39" s="477"/>
      <c r="ERI39" s="477"/>
      <c r="ERJ39" s="477"/>
      <c r="ERK39" s="477"/>
      <c r="ERL39" s="477"/>
      <c r="ERM39" s="477"/>
      <c r="ERN39" s="477"/>
      <c r="ERO39" s="477"/>
      <c r="ERP39" s="477"/>
      <c r="ERQ39" s="477"/>
      <c r="ERR39" s="477"/>
      <c r="ERS39" s="477"/>
      <c r="ERT39" s="477"/>
      <c r="ERU39" s="477"/>
      <c r="ERV39" s="477"/>
      <c r="ERW39" s="477"/>
      <c r="ERX39" s="477"/>
      <c r="ERY39" s="477"/>
      <c r="ERZ39" s="477"/>
      <c r="ESA39" s="477"/>
      <c r="ESB39" s="477"/>
      <c r="ESC39" s="477"/>
      <c r="ESD39" s="477"/>
      <c r="ESE39" s="477"/>
      <c r="ESF39" s="477"/>
      <c r="ESG39" s="477"/>
      <c r="ESH39" s="477"/>
      <c r="ESI39" s="477"/>
      <c r="ESJ39" s="477"/>
      <c r="ESK39" s="477"/>
      <c r="ESL39" s="477"/>
      <c r="ESM39" s="477"/>
      <c r="ESN39" s="477"/>
      <c r="ESO39" s="477"/>
      <c r="ESP39" s="477"/>
      <c r="ESQ39" s="477"/>
      <c r="ESR39" s="477"/>
      <c r="ESS39" s="477"/>
      <c r="EST39" s="477"/>
      <c r="ESU39" s="477"/>
      <c r="ESV39" s="477"/>
      <c r="ESW39" s="477"/>
      <c r="ESX39" s="477"/>
      <c r="ESY39" s="477"/>
      <c r="ESZ39" s="477"/>
      <c r="ETA39" s="477"/>
      <c r="ETB39" s="477"/>
      <c r="ETC39" s="477"/>
      <c r="ETD39" s="477"/>
      <c r="ETE39" s="477"/>
      <c r="ETF39" s="477"/>
      <c r="ETG39" s="477"/>
      <c r="ETH39" s="477"/>
      <c r="ETI39" s="477"/>
      <c r="ETJ39" s="477"/>
      <c r="ETK39" s="477"/>
      <c r="ETL39" s="477"/>
      <c r="ETM39" s="477"/>
      <c r="ETN39" s="477"/>
      <c r="ETO39" s="477"/>
      <c r="ETP39" s="477"/>
      <c r="ETQ39" s="477"/>
      <c r="ETR39" s="477"/>
      <c r="ETS39" s="477"/>
      <c r="ETT39" s="477"/>
      <c r="ETU39" s="477"/>
      <c r="ETV39" s="477"/>
      <c r="ETW39" s="477"/>
      <c r="ETX39" s="477"/>
      <c r="ETY39" s="477"/>
      <c r="ETZ39" s="477"/>
      <c r="EUA39" s="477"/>
      <c r="EUB39" s="477"/>
      <c r="EUC39" s="477"/>
      <c r="EUD39" s="477"/>
      <c r="EUE39" s="477"/>
      <c r="EUF39" s="477"/>
      <c r="EUG39" s="477"/>
      <c r="EUH39" s="477"/>
      <c r="EUI39" s="477"/>
      <c r="EUJ39" s="477"/>
      <c r="EUK39" s="477"/>
      <c r="EUL39" s="477"/>
      <c r="EUM39" s="477"/>
      <c r="EUN39" s="477"/>
      <c r="EUO39" s="477"/>
      <c r="EUP39" s="477"/>
      <c r="EUQ39" s="477"/>
      <c r="EUR39" s="477"/>
      <c r="EUS39" s="477"/>
      <c r="EUT39" s="477"/>
      <c r="EUU39" s="477"/>
      <c r="EUV39" s="477"/>
      <c r="EUW39" s="477"/>
      <c r="EUX39" s="477"/>
      <c r="EUY39" s="477"/>
      <c r="EUZ39" s="477"/>
      <c r="EVA39" s="477"/>
      <c r="EVB39" s="477"/>
      <c r="EVC39" s="477"/>
      <c r="EVD39" s="477"/>
      <c r="EVE39" s="477"/>
      <c r="EVF39" s="477"/>
      <c r="EVG39" s="477"/>
      <c r="EVH39" s="477"/>
      <c r="EVI39" s="477"/>
      <c r="EVJ39" s="477"/>
      <c r="EVK39" s="477"/>
      <c r="EVL39" s="477"/>
      <c r="EVM39" s="477"/>
      <c r="EVN39" s="477"/>
      <c r="EVO39" s="477"/>
      <c r="EVP39" s="477"/>
      <c r="EVQ39" s="477"/>
      <c r="EVR39" s="477"/>
      <c r="EVS39" s="477"/>
      <c r="EVT39" s="477"/>
      <c r="EVU39" s="477"/>
      <c r="EVV39" s="477"/>
      <c r="EVW39" s="477"/>
      <c r="EVX39" s="477"/>
      <c r="EVY39" s="477"/>
      <c r="EVZ39" s="477"/>
      <c r="EWA39" s="477"/>
      <c r="EWB39" s="477"/>
      <c r="EWC39" s="477"/>
      <c r="EWD39" s="477"/>
      <c r="EWE39" s="477"/>
      <c r="EWF39" s="477"/>
      <c r="EWG39" s="477"/>
      <c r="EWH39" s="477"/>
      <c r="EWI39" s="477"/>
      <c r="EWJ39" s="477"/>
      <c r="EWK39" s="477"/>
      <c r="EWL39" s="477"/>
      <c r="EWM39" s="477"/>
      <c r="EWN39" s="477"/>
      <c r="EWO39" s="477"/>
      <c r="EWP39" s="477"/>
      <c r="EWQ39" s="477"/>
      <c r="EWR39" s="477"/>
      <c r="EWS39" s="477"/>
      <c r="EWT39" s="477"/>
      <c r="EWU39" s="477"/>
      <c r="EWV39" s="477"/>
      <c r="EWW39" s="477"/>
      <c r="EWX39" s="477"/>
      <c r="EWY39" s="477"/>
      <c r="EWZ39" s="477"/>
      <c r="EXA39" s="477"/>
      <c r="EXB39" s="477"/>
      <c r="EXC39" s="477"/>
      <c r="EXD39" s="477"/>
      <c r="EXE39" s="477"/>
      <c r="EXF39" s="477"/>
      <c r="EXG39" s="477"/>
      <c r="EXH39" s="477"/>
      <c r="EXI39" s="477"/>
      <c r="EXJ39" s="477"/>
      <c r="EXK39" s="477"/>
      <c r="EXL39" s="477"/>
      <c r="EXM39" s="477"/>
      <c r="EXN39" s="477"/>
      <c r="EXO39" s="477"/>
      <c r="EXP39" s="477"/>
      <c r="EXQ39" s="477"/>
      <c r="EXR39" s="477"/>
      <c r="EXS39" s="477"/>
      <c r="EXT39" s="477"/>
      <c r="EXU39" s="477"/>
      <c r="EXV39" s="477"/>
      <c r="EXW39" s="477"/>
      <c r="EXX39" s="477"/>
      <c r="EXY39" s="477"/>
      <c r="EXZ39" s="477"/>
      <c r="EYA39" s="477"/>
      <c r="EYB39" s="477"/>
      <c r="EYC39" s="477"/>
      <c r="EYD39" s="477"/>
      <c r="EYE39" s="477"/>
      <c r="EYF39" s="477"/>
      <c r="EYG39" s="477"/>
      <c r="EYH39" s="477"/>
      <c r="EYI39" s="477"/>
      <c r="EYJ39" s="477"/>
      <c r="EYK39" s="477"/>
      <c r="EYL39" s="477"/>
      <c r="EYM39" s="477"/>
      <c r="EYN39" s="477"/>
      <c r="EYO39" s="477"/>
      <c r="EYP39" s="477"/>
      <c r="EYQ39" s="477"/>
      <c r="EYR39" s="477"/>
      <c r="EYS39" s="477"/>
      <c r="EYT39" s="477"/>
      <c r="EYU39" s="477"/>
      <c r="EYV39" s="477"/>
      <c r="EYW39" s="477"/>
      <c r="EYX39" s="477"/>
      <c r="EYY39" s="477"/>
      <c r="EYZ39" s="477"/>
      <c r="EZA39" s="477"/>
      <c r="EZB39" s="477"/>
      <c r="EZC39" s="477"/>
      <c r="EZD39" s="477"/>
      <c r="EZE39" s="477"/>
      <c r="EZF39" s="477"/>
      <c r="EZG39" s="477"/>
      <c r="EZH39" s="477"/>
      <c r="EZI39" s="477"/>
      <c r="EZJ39" s="477"/>
      <c r="EZK39" s="477"/>
      <c r="EZL39" s="477"/>
      <c r="EZM39" s="477"/>
      <c r="EZN39" s="477"/>
      <c r="EZO39" s="477"/>
      <c r="EZP39" s="477"/>
      <c r="EZQ39" s="477"/>
      <c r="EZR39" s="477"/>
      <c r="EZS39" s="477"/>
      <c r="EZT39" s="477"/>
      <c r="EZU39" s="477"/>
      <c r="EZV39" s="477"/>
      <c r="EZW39" s="477"/>
      <c r="EZX39" s="477"/>
      <c r="EZY39" s="477"/>
      <c r="EZZ39" s="477"/>
      <c r="FAA39" s="477"/>
      <c r="FAB39" s="477"/>
      <c r="FAC39" s="477"/>
      <c r="FAD39" s="477"/>
      <c r="FAE39" s="477"/>
      <c r="FAF39" s="477"/>
      <c r="FAG39" s="477"/>
      <c r="FAH39" s="477"/>
      <c r="FAI39" s="477"/>
      <c r="FAJ39" s="477"/>
      <c r="FAK39" s="477"/>
      <c r="FAL39" s="477"/>
      <c r="FAM39" s="477"/>
      <c r="FAN39" s="477"/>
      <c r="FAO39" s="477"/>
      <c r="FAP39" s="477"/>
      <c r="FAQ39" s="477"/>
      <c r="FAR39" s="477"/>
      <c r="FAS39" s="477"/>
      <c r="FAT39" s="477"/>
      <c r="FAU39" s="477"/>
      <c r="FAV39" s="477"/>
      <c r="FAW39" s="477"/>
      <c r="FAX39" s="477"/>
      <c r="FAY39" s="477"/>
      <c r="FAZ39" s="477"/>
      <c r="FBA39" s="477"/>
      <c r="FBB39" s="477"/>
      <c r="FBC39" s="477"/>
      <c r="FBD39" s="477"/>
      <c r="FBE39" s="477"/>
      <c r="FBF39" s="477"/>
      <c r="FBG39" s="477"/>
      <c r="FBH39" s="477"/>
      <c r="FBI39" s="477"/>
      <c r="FBJ39" s="477"/>
      <c r="FBK39" s="477"/>
      <c r="FBL39" s="477"/>
      <c r="FBM39" s="477"/>
      <c r="FBN39" s="477"/>
      <c r="FBO39" s="477"/>
      <c r="FBP39" s="477"/>
      <c r="FBQ39" s="477"/>
      <c r="FBR39" s="477"/>
      <c r="FBS39" s="477"/>
      <c r="FBT39" s="477"/>
      <c r="FBU39" s="477"/>
      <c r="FBV39" s="477"/>
      <c r="FBW39" s="477"/>
      <c r="FBX39" s="477"/>
      <c r="FBY39" s="477"/>
      <c r="FBZ39" s="477"/>
      <c r="FCA39" s="477"/>
      <c r="FCB39" s="477"/>
      <c r="FCC39" s="477"/>
      <c r="FCD39" s="477"/>
      <c r="FCE39" s="477"/>
      <c r="FCF39" s="477"/>
      <c r="FCG39" s="477"/>
      <c r="FCH39" s="477"/>
      <c r="FCI39" s="477"/>
      <c r="FCJ39" s="477"/>
      <c r="FCK39" s="477"/>
      <c r="FCL39" s="477"/>
      <c r="FCM39" s="477"/>
      <c r="FCN39" s="477"/>
      <c r="FCO39" s="477"/>
      <c r="FCP39" s="477"/>
      <c r="FCQ39" s="477"/>
      <c r="FCR39" s="477"/>
      <c r="FCS39" s="477"/>
      <c r="FCT39" s="477"/>
      <c r="FCU39" s="477"/>
      <c r="FCV39" s="477"/>
      <c r="FCW39" s="477"/>
      <c r="FCX39" s="477"/>
      <c r="FCY39" s="477"/>
      <c r="FCZ39" s="477"/>
      <c r="FDA39" s="477"/>
      <c r="FDB39" s="477"/>
      <c r="FDC39" s="477"/>
      <c r="FDD39" s="477"/>
      <c r="FDE39" s="477"/>
      <c r="FDF39" s="477"/>
      <c r="FDG39" s="477"/>
      <c r="FDH39" s="477"/>
      <c r="FDI39" s="477"/>
      <c r="FDJ39" s="477"/>
      <c r="FDK39" s="477"/>
      <c r="FDL39" s="477"/>
      <c r="FDM39" s="477"/>
      <c r="FDN39" s="477"/>
      <c r="FDO39" s="477"/>
      <c r="FDP39" s="477"/>
      <c r="FDQ39" s="477"/>
      <c r="FDR39" s="477"/>
      <c r="FDS39" s="477"/>
      <c r="FDT39" s="477"/>
      <c r="FDU39" s="477"/>
      <c r="FDV39" s="477"/>
      <c r="FDW39" s="477"/>
      <c r="FDX39" s="477"/>
      <c r="FDY39" s="477"/>
      <c r="FDZ39" s="477"/>
      <c r="FEA39" s="477"/>
      <c r="FEB39" s="477"/>
      <c r="FEC39" s="477"/>
      <c r="FED39" s="477"/>
      <c r="FEE39" s="477"/>
      <c r="FEF39" s="477"/>
      <c r="FEG39" s="477"/>
      <c r="FEH39" s="477"/>
      <c r="FEI39" s="477"/>
      <c r="FEJ39" s="477"/>
      <c r="FEK39" s="477"/>
      <c r="FEL39" s="477"/>
      <c r="FEM39" s="477"/>
      <c r="FEN39" s="477"/>
      <c r="FEO39" s="477"/>
      <c r="FEP39" s="477"/>
      <c r="FEQ39" s="477"/>
      <c r="FER39" s="477"/>
      <c r="FES39" s="477"/>
      <c r="FET39" s="477"/>
      <c r="FEU39" s="477"/>
      <c r="FEV39" s="477"/>
      <c r="FEW39" s="477"/>
      <c r="FEX39" s="477"/>
      <c r="FEY39" s="477"/>
      <c r="FEZ39" s="477"/>
      <c r="FFA39" s="477"/>
      <c r="FFB39" s="477"/>
      <c r="FFC39" s="477"/>
      <c r="FFD39" s="477"/>
      <c r="FFE39" s="477"/>
      <c r="FFF39" s="477"/>
      <c r="FFG39" s="477"/>
      <c r="FFH39" s="477"/>
      <c r="FFI39" s="477"/>
      <c r="FFJ39" s="477"/>
      <c r="FFK39" s="477"/>
      <c r="FFL39" s="477"/>
      <c r="FFM39" s="477"/>
      <c r="FFN39" s="477"/>
      <c r="FFO39" s="477"/>
      <c r="FFP39" s="477"/>
      <c r="FFQ39" s="477"/>
      <c r="FFR39" s="477"/>
      <c r="FFS39" s="477"/>
      <c r="FFT39" s="477"/>
      <c r="FFU39" s="477"/>
      <c r="FFV39" s="477"/>
      <c r="FFW39" s="477"/>
      <c r="FFX39" s="477"/>
      <c r="FFY39" s="477"/>
      <c r="FFZ39" s="477"/>
      <c r="FGA39" s="477"/>
      <c r="FGB39" s="477"/>
      <c r="FGC39" s="477"/>
      <c r="FGD39" s="477"/>
      <c r="FGE39" s="477"/>
      <c r="FGF39" s="477"/>
      <c r="FGG39" s="477"/>
      <c r="FGH39" s="477"/>
      <c r="FGI39" s="477"/>
      <c r="FGJ39" s="477"/>
      <c r="FGK39" s="477"/>
      <c r="FGL39" s="477"/>
      <c r="FGM39" s="477"/>
      <c r="FGN39" s="477"/>
      <c r="FGO39" s="477"/>
      <c r="FGP39" s="477"/>
      <c r="FGQ39" s="477"/>
      <c r="FGR39" s="477"/>
      <c r="FGS39" s="477"/>
      <c r="FGT39" s="477"/>
      <c r="FGU39" s="477"/>
      <c r="FGV39" s="477"/>
      <c r="FGW39" s="477"/>
      <c r="FGX39" s="477"/>
      <c r="FGY39" s="477"/>
      <c r="FGZ39" s="477"/>
      <c r="FHA39" s="477"/>
      <c r="FHB39" s="477"/>
      <c r="FHC39" s="477"/>
      <c r="FHD39" s="477"/>
      <c r="FHE39" s="477"/>
      <c r="FHF39" s="477"/>
      <c r="FHG39" s="477"/>
      <c r="FHH39" s="477"/>
      <c r="FHI39" s="477"/>
      <c r="FHJ39" s="477"/>
      <c r="FHK39" s="477"/>
      <c r="FHL39" s="477"/>
      <c r="FHM39" s="477"/>
      <c r="FHN39" s="477"/>
      <c r="FHO39" s="477"/>
      <c r="FHP39" s="477"/>
      <c r="FHQ39" s="477"/>
      <c r="FHR39" s="477"/>
      <c r="FHS39" s="477"/>
      <c r="FHT39" s="477"/>
      <c r="FHU39" s="477"/>
      <c r="FHV39" s="477"/>
      <c r="FHW39" s="477"/>
      <c r="FHX39" s="477"/>
      <c r="FHY39" s="477"/>
      <c r="FHZ39" s="477"/>
      <c r="FIA39" s="477"/>
      <c r="FIB39" s="477"/>
      <c r="FIC39" s="477"/>
      <c r="FID39" s="477"/>
      <c r="FIE39" s="477"/>
      <c r="FIF39" s="477"/>
      <c r="FIG39" s="477"/>
      <c r="FIH39" s="477"/>
      <c r="FII39" s="477"/>
      <c r="FIJ39" s="477"/>
      <c r="FIK39" s="477"/>
      <c r="FIL39" s="477"/>
      <c r="FIM39" s="477"/>
      <c r="FIN39" s="477"/>
      <c r="FIO39" s="477"/>
      <c r="FIP39" s="477"/>
      <c r="FIQ39" s="477"/>
      <c r="FIR39" s="477"/>
      <c r="FIS39" s="477"/>
      <c r="FIT39" s="477"/>
      <c r="FIU39" s="477"/>
      <c r="FIV39" s="477"/>
      <c r="FIW39" s="477"/>
      <c r="FIX39" s="477"/>
      <c r="FIY39" s="477"/>
      <c r="FIZ39" s="477"/>
      <c r="FJA39" s="477"/>
      <c r="FJB39" s="477"/>
      <c r="FJC39" s="477"/>
      <c r="FJD39" s="477"/>
      <c r="FJE39" s="477"/>
      <c r="FJF39" s="477"/>
      <c r="FJG39" s="477"/>
      <c r="FJH39" s="477"/>
      <c r="FJI39" s="477"/>
      <c r="FJJ39" s="477"/>
      <c r="FJK39" s="477"/>
      <c r="FJL39" s="477"/>
      <c r="FJM39" s="477"/>
      <c r="FJN39" s="477"/>
      <c r="FJO39" s="477"/>
      <c r="FJP39" s="477"/>
      <c r="FJQ39" s="477"/>
      <c r="FJR39" s="477"/>
      <c r="FJS39" s="477"/>
      <c r="FJT39" s="477"/>
      <c r="FJU39" s="477"/>
      <c r="FJV39" s="477"/>
      <c r="FJW39" s="477"/>
      <c r="FJX39" s="477"/>
      <c r="FJY39" s="477"/>
      <c r="FJZ39" s="477"/>
      <c r="FKA39" s="477"/>
      <c r="FKB39" s="477"/>
      <c r="FKC39" s="477"/>
      <c r="FKD39" s="477"/>
      <c r="FKE39" s="477"/>
      <c r="FKF39" s="477"/>
      <c r="FKG39" s="477"/>
      <c r="FKH39" s="477"/>
      <c r="FKI39" s="477"/>
      <c r="FKJ39" s="477"/>
      <c r="FKK39" s="477"/>
      <c r="FKL39" s="477"/>
      <c r="FKM39" s="477"/>
      <c r="FKN39" s="477"/>
      <c r="FKO39" s="477"/>
      <c r="FKP39" s="477"/>
      <c r="FKQ39" s="477"/>
      <c r="FKR39" s="477"/>
      <c r="FKS39" s="477"/>
      <c r="FKT39" s="477"/>
      <c r="FKU39" s="477"/>
      <c r="FKV39" s="477"/>
      <c r="FKW39" s="477"/>
      <c r="FKX39" s="477"/>
      <c r="FKY39" s="477"/>
      <c r="FKZ39" s="477"/>
      <c r="FLA39" s="477"/>
      <c r="FLB39" s="477"/>
      <c r="FLC39" s="477"/>
      <c r="FLD39" s="477"/>
      <c r="FLE39" s="477"/>
      <c r="FLF39" s="477"/>
      <c r="FLG39" s="477"/>
      <c r="FLH39" s="477"/>
      <c r="FLI39" s="477"/>
      <c r="FLJ39" s="477"/>
      <c r="FLK39" s="477"/>
      <c r="FLL39" s="477"/>
      <c r="FLM39" s="477"/>
      <c r="FLN39" s="477"/>
      <c r="FLO39" s="477"/>
      <c r="FLP39" s="477"/>
      <c r="FLQ39" s="477"/>
      <c r="FLR39" s="477"/>
      <c r="FLS39" s="477"/>
      <c r="FLT39" s="477"/>
      <c r="FLU39" s="477"/>
      <c r="FLV39" s="477"/>
      <c r="FLW39" s="477"/>
      <c r="FLX39" s="477"/>
      <c r="FLY39" s="477"/>
      <c r="FLZ39" s="477"/>
      <c r="FMA39" s="477"/>
      <c r="FMB39" s="477"/>
      <c r="FMC39" s="477"/>
      <c r="FMD39" s="477"/>
      <c r="FME39" s="477"/>
      <c r="FMF39" s="477"/>
      <c r="FMG39" s="477"/>
      <c r="FMH39" s="477"/>
      <c r="FMI39" s="477"/>
      <c r="FMJ39" s="477"/>
      <c r="FMK39" s="477"/>
      <c r="FML39" s="477"/>
      <c r="FMM39" s="477"/>
      <c r="FMN39" s="477"/>
      <c r="FMO39" s="477"/>
      <c r="FMP39" s="477"/>
      <c r="FMQ39" s="477"/>
      <c r="FMR39" s="477"/>
      <c r="FMS39" s="477"/>
      <c r="FMT39" s="477"/>
      <c r="FMU39" s="477"/>
      <c r="FMV39" s="477"/>
      <c r="FMW39" s="477"/>
      <c r="FMX39" s="477"/>
      <c r="FMY39" s="477"/>
      <c r="FMZ39" s="477"/>
      <c r="FNA39" s="477"/>
      <c r="FNB39" s="477"/>
      <c r="FNC39" s="477"/>
      <c r="FND39" s="477"/>
      <c r="FNE39" s="477"/>
      <c r="FNF39" s="477"/>
      <c r="FNG39" s="477"/>
      <c r="FNH39" s="477"/>
      <c r="FNI39" s="477"/>
      <c r="FNJ39" s="477"/>
      <c r="FNK39" s="477"/>
      <c r="FNL39" s="477"/>
      <c r="FNM39" s="477"/>
      <c r="FNN39" s="477"/>
      <c r="FNO39" s="477"/>
      <c r="FNP39" s="477"/>
      <c r="FNQ39" s="477"/>
      <c r="FNR39" s="477"/>
      <c r="FNS39" s="477"/>
      <c r="FNT39" s="477"/>
      <c r="FNU39" s="477"/>
      <c r="FNV39" s="477"/>
      <c r="FNW39" s="477"/>
      <c r="FNX39" s="477"/>
      <c r="FNY39" s="477"/>
      <c r="FNZ39" s="477"/>
      <c r="FOA39" s="477"/>
      <c r="FOB39" s="477"/>
      <c r="FOC39" s="477"/>
      <c r="FOD39" s="477"/>
      <c r="FOE39" s="477"/>
      <c r="FOF39" s="477"/>
      <c r="FOG39" s="477"/>
      <c r="FOH39" s="477"/>
      <c r="FOI39" s="477"/>
      <c r="FOJ39" s="477"/>
      <c r="FOK39" s="477"/>
      <c r="FOL39" s="477"/>
      <c r="FOM39" s="477"/>
      <c r="FON39" s="477"/>
      <c r="FOO39" s="477"/>
      <c r="FOP39" s="477"/>
      <c r="FOQ39" s="477"/>
      <c r="FOR39" s="477"/>
      <c r="FOS39" s="477"/>
      <c r="FOT39" s="477"/>
      <c r="FOU39" s="477"/>
      <c r="FOV39" s="477"/>
      <c r="FOW39" s="477"/>
      <c r="FOX39" s="477"/>
      <c r="FOY39" s="477"/>
      <c r="FOZ39" s="477"/>
      <c r="FPA39" s="477"/>
      <c r="FPB39" s="477"/>
      <c r="FPC39" s="477"/>
      <c r="FPD39" s="477"/>
      <c r="FPE39" s="477"/>
      <c r="FPF39" s="477"/>
      <c r="FPG39" s="477"/>
      <c r="FPH39" s="477"/>
      <c r="FPI39" s="477"/>
      <c r="FPJ39" s="477"/>
      <c r="FPK39" s="477"/>
      <c r="FPL39" s="477"/>
      <c r="FPM39" s="477"/>
      <c r="FPN39" s="477"/>
      <c r="FPO39" s="477"/>
      <c r="FPP39" s="477"/>
      <c r="FPQ39" s="477"/>
      <c r="FPR39" s="477"/>
      <c r="FPS39" s="477"/>
      <c r="FPT39" s="477"/>
      <c r="FPU39" s="477"/>
      <c r="FPV39" s="477"/>
      <c r="FPW39" s="477"/>
      <c r="FPX39" s="477"/>
      <c r="FPY39" s="477"/>
      <c r="FPZ39" s="477"/>
      <c r="FQA39" s="477"/>
      <c r="FQB39" s="477"/>
      <c r="FQC39" s="477"/>
      <c r="FQD39" s="477"/>
      <c r="FQE39" s="477"/>
      <c r="FQF39" s="477"/>
      <c r="FQG39" s="477"/>
      <c r="FQH39" s="477"/>
      <c r="FQI39" s="477"/>
      <c r="FQJ39" s="477"/>
      <c r="FQK39" s="477"/>
      <c r="FQL39" s="477"/>
      <c r="FQM39" s="477"/>
      <c r="FQN39" s="477"/>
      <c r="FQO39" s="477"/>
      <c r="FQP39" s="477"/>
      <c r="FQQ39" s="477"/>
      <c r="FQR39" s="477"/>
      <c r="FQS39" s="477"/>
      <c r="FQT39" s="477"/>
      <c r="FQU39" s="477"/>
      <c r="FQV39" s="477"/>
      <c r="FQW39" s="477"/>
      <c r="FQX39" s="477"/>
      <c r="FQY39" s="477"/>
      <c r="FQZ39" s="477"/>
      <c r="FRA39" s="477"/>
      <c r="FRB39" s="477"/>
      <c r="FRC39" s="477"/>
      <c r="FRD39" s="477"/>
      <c r="FRE39" s="477"/>
      <c r="FRF39" s="477"/>
      <c r="FRG39" s="477"/>
      <c r="FRH39" s="477"/>
      <c r="FRI39" s="477"/>
      <c r="FRJ39" s="477"/>
      <c r="FRK39" s="477"/>
      <c r="FRL39" s="477"/>
      <c r="FRM39" s="477"/>
      <c r="FRN39" s="477"/>
      <c r="FRO39" s="477"/>
      <c r="FRP39" s="477"/>
      <c r="FRQ39" s="477"/>
      <c r="FRR39" s="477"/>
      <c r="FRS39" s="477"/>
      <c r="FRT39" s="477"/>
      <c r="FRU39" s="477"/>
      <c r="FRV39" s="477"/>
      <c r="FRW39" s="477"/>
      <c r="FRX39" s="477"/>
      <c r="FRY39" s="477"/>
      <c r="FRZ39" s="477"/>
      <c r="FSA39" s="477"/>
      <c r="FSB39" s="477"/>
      <c r="FSC39" s="477"/>
      <c r="FSD39" s="477"/>
      <c r="FSE39" s="477"/>
      <c r="FSF39" s="477"/>
      <c r="FSG39" s="477"/>
      <c r="FSH39" s="477"/>
      <c r="FSI39" s="477"/>
      <c r="FSJ39" s="477"/>
      <c r="FSK39" s="477"/>
      <c r="FSL39" s="477"/>
      <c r="FSM39" s="477"/>
      <c r="FSN39" s="477"/>
      <c r="FSO39" s="477"/>
      <c r="FSP39" s="477"/>
      <c r="FSQ39" s="477"/>
      <c r="FSR39" s="477"/>
      <c r="FSS39" s="477"/>
      <c r="FST39" s="477"/>
      <c r="FSU39" s="477"/>
      <c r="FSV39" s="477"/>
      <c r="FSW39" s="477"/>
      <c r="FSX39" s="477"/>
      <c r="FSY39" s="477"/>
      <c r="FSZ39" s="477"/>
      <c r="FTA39" s="477"/>
      <c r="FTB39" s="477"/>
      <c r="FTC39" s="477"/>
      <c r="FTD39" s="477"/>
      <c r="FTE39" s="477"/>
      <c r="FTF39" s="477"/>
      <c r="FTG39" s="477"/>
      <c r="FTH39" s="477"/>
      <c r="FTI39" s="477"/>
      <c r="FTJ39" s="477"/>
      <c r="FTK39" s="477"/>
      <c r="FTL39" s="477"/>
      <c r="FTM39" s="477"/>
      <c r="FTN39" s="477"/>
      <c r="FTO39" s="477"/>
      <c r="FTP39" s="477"/>
      <c r="FTQ39" s="477"/>
      <c r="FTR39" s="477"/>
      <c r="FTS39" s="477"/>
      <c r="FTT39" s="477"/>
      <c r="FTU39" s="477"/>
      <c r="FTV39" s="477"/>
      <c r="FTW39" s="477"/>
      <c r="FTX39" s="477"/>
      <c r="FTY39" s="477"/>
      <c r="FTZ39" s="477"/>
      <c r="FUA39" s="477"/>
      <c r="FUB39" s="477"/>
      <c r="FUC39" s="477"/>
      <c r="FUD39" s="477"/>
      <c r="FUE39" s="477"/>
      <c r="FUF39" s="477"/>
      <c r="FUG39" s="477"/>
      <c r="FUH39" s="477"/>
      <c r="FUI39" s="477"/>
      <c r="FUJ39" s="477"/>
      <c r="FUK39" s="477"/>
      <c r="FUL39" s="477"/>
      <c r="FUM39" s="477"/>
      <c r="FUN39" s="477"/>
      <c r="FUO39" s="477"/>
      <c r="FUP39" s="477"/>
      <c r="FUQ39" s="477"/>
      <c r="FUR39" s="477"/>
      <c r="FUS39" s="477"/>
      <c r="FUT39" s="477"/>
      <c r="FUU39" s="477"/>
      <c r="FUV39" s="477"/>
      <c r="FUW39" s="477"/>
      <c r="FUX39" s="477"/>
      <c r="FUY39" s="477"/>
      <c r="FUZ39" s="477"/>
      <c r="FVA39" s="477"/>
      <c r="FVB39" s="477"/>
      <c r="FVC39" s="477"/>
      <c r="FVD39" s="477"/>
      <c r="FVE39" s="477"/>
      <c r="FVF39" s="477"/>
      <c r="FVG39" s="477"/>
      <c r="FVH39" s="477"/>
      <c r="FVI39" s="477"/>
      <c r="FVJ39" s="477"/>
      <c r="FVK39" s="477"/>
      <c r="FVL39" s="477"/>
      <c r="FVM39" s="477"/>
      <c r="FVN39" s="477"/>
      <c r="FVO39" s="477"/>
      <c r="FVP39" s="477"/>
      <c r="FVQ39" s="477"/>
      <c r="FVR39" s="477"/>
      <c r="FVS39" s="477"/>
      <c r="FVT39" s="477"/>
      <c r="FVU39" s="477"/>
      <c r="FVV39" s="477"/>
      <c r="FVW39" s="477"/>
      <c r="FVX39" s="477"/>
      <c r="FVY39" s="477"/>
      <c r="FVZ39" s="477"/>
      <c r="FWA39" s="477"/>
      <c r="FWB39" s="477"/>
      <c r="FWC39" s="477"/>
      <c r="FWD39" s="477"/>
      <c r="FWE39" s="477"/>
      <c r="FWF39" s="477"/>
      <c r="FWG39" s="477"/>
      <c r="FWH39" s="477"/>
      <c r="FWI39" s="477"/>
      <c r="FWJ39" s="477"/>
      <c r="FWK39" s="477"/>
      <c r="FWL39" s="477"/>
      <c r="FWM39" s="477"/>
    </row>
    <row r="40" spans="1:4667" s="530" customFormat="1" ht="63.75" outlineLevel="1">
      <c r="A40" s="782"/>
      <c r="B40" s="776"/>
      <c r="C40" s="779"/>
      <c r="D40" s="533" t="s">
        <v>333</v>
      </c>
      <c r="E40" s="232"/>
      <c r="F40" s="399">
        <v>1</v>
      </c>
      <c r="G40" s="399">
        <v>1</v>
      </c>
      <c r="H40" s="400">
        <v>312679</v>
      </c>
      <c r="I40" s="400">
        <v>312667</v>
      </c>
      <c r="J40" s="82">
        <f t="shared" si="1"/>
        <v>0.99996162198292815</v>
      </c>
      <c r="K40" s="416">
        <v>0</v>
      </c>
      <c r="L40" s="475">
        <v>1</v>
      </c>
      <c r="M40" s="475">
        <v>1</v>
      </c>
      <c r="N40" s="475">
        <v>0</v>
      </c>
      <c r="O40" s="189">
        <f t="shared" si="2"/>
        <v>0</v>
      </c>
      <c r="P40" s="458"/>
      <c r="Q40" s="459"/>
      <c r="R40" s="575"/>
      <c r="S40" s="498" t="s">
        <v>685</v>
      </c>
      <c r="T40" s="571"/>
      <c r="U40" s="282"/>
      <c r="V40" s="281"/>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477"/>
      <c r="CF40" s="477"/>
      <c r="CG40" s="477"/>
      <c r="CH40" s="477"/>
      <c r="CI40" s="477"/>
      <c r="CJ40" s="477"/>
      <c r="CK40" s="477"/>
      <c r="CL40" s="477"/>
      <c r="CM40" s="477"/>
      <c r="CN40" s="477"/>
      <c r="CO40" s="477"/>
      <c r="CP40" s="477"/>
      <c r="CQ40" s="477"/>
      <c r="CR40" s="477"/>
      <c r="CS40" s="477"/>
      <c r="CT40" s="477"/>
      <c r="CU40" s="477"/>
      <c r="CV40" s="477"/>
      <c r="CW40" s="477"/>
      <c r="CX40" s="477"/>
      <c r="CY40" s="477"/>
      <c r="CZ40" s="477"/>
      <c r="DA40" s="477"/>
      <c r="DB40" s="477"/>
      <c r="DC40" s="477"/>
      <c r="DD40" s="477"/>
      <c r="DE40" s="477"/>
      <c r="DF40" s="477"/>
      <c r="DG40" s="477"/>
      <c r="DH40" s="477"/>
      <c r="DI40" s="477"/>
      <c r="DJ40" s="477"/>
      <c r="DK40" s="477"/>
      <c r="DL40" s="477"/>
      <c r="DM40" s="477"/>
      <c r="DN40" s="477"/>
      <c r="DO40" s="477"/>
      <c r="DP40" s="477"/>
      <c r="DQ40" s="477"/>
      <c r="DR40" s="477"/>
      <c r="DS40" s="477"/>
      <c r="DT40" s="477"/>
      <c r="DU40" s="477"/>
      <c r="DV40" s="477"/>
      <c r="DW40" s="477"/>
      <c r="DX40" s="477"/>
      <c r="DY40" s="477"/>
      <c r="DZ40" s="477"/>
      <c r="EA40" s="477"/>
      <c r="EB40" s="477"/>
      <c r="EC40" s="477"/>
      <c r="ED40" s="477"/>
      <c r="EE40" s="477"/>
      <c r="EF40" s="477"/>
      <c r="EG40" s="477"/>
      <c r="EH40" s="477"/>
      <c r="EI40" s="477"/>
      <c r="EJ40" s="477"/>
      <c r="EK40" s="477"/>
      <c r="EL40" s="477"/>
      <c r="EM40" s="477"/>
      <c r="EN40" s="477"/>
      <c r="EO40" s="477"/>
      <c r="EP40" s="477"/>
      <c r="EQ40" s="477"/>
      <c r="ER40" s="477"/>
      <c r="ES40" s="477"/>
      <c r="ET40" s="477"/>
      <c r="EU40" s="477"/>
      <c r="EV40" s="477"/>
      <c r="EW40" s="477"/>
      <c r="EX40" s="477"/>
      <c r="EY40" s="477"/>
      <c r="EZ40" s="477"/>
      <c r="FA40" s="477"/>
      <c r="FB40" s="477"/>
      <c r="FC40" s="477"/>
      <c r="FD40" s="477"/>
      <c r="FE40" s="477"/>
      <c r="FF40" s="477"/>
      <c r="FG40" s="477"/>
      <c r="FH40" s="477"/>
      <c r="FI40" s="477"/>
      <c r="FJ40" s="477"/>
      <c r="FK40" s="477"/>
      <c r="FL40" s="477"/>
      <c r="FM40" s="477"/>
      <c r="FN40" s="477"/>
      <c r="FO40" s="477"/>
      <c r="FP40" s="477"/>
      <c r="FQ40" s="477"/>
      <c r="FR40" s="477"/>
      <c r="FS40" s="477"/>
      <c r="FT40" s="477"/>
      <c r="FU40" s="477"/>
      <c r="FV40" s="477"/>
      <c r="FW40" s="477"/>
      <c r="FX40" s="477"/>
      <c r="FY40" s="477"/>
      <c r="FZ40" s="477"/>
      <c r="GA40" s="477"/>
      <c r="GB40" s="477"/>
      <c r="GC40" s="477"/>
      <c r="GD40" s="477"/>
      <c r="GE40" s="477"/>
      <c r="GF40" s="477"/>
      <c r="GG40" s="477"/>
      <c r="GH40" s="477"/>
      <c r="GI40" s="477"/>
      <c r="GJ40" s="477"/>
      <c r="GK40" s="477"/>
      <c r="GL40" s="477"/>
      <c r="GM40" s="477"/>
      <c r="GN40" s="477"/>
      <c r="GO40" s="477"/>
      <c r="GP40" s="477"/>
      <c r="GQ40" s="477"/>
      <c r="GR40" s="477"/>
      <c r="GS40" s="477"/>
      <c r="GT40" s="477"/>
      <c r="GU40" s="477"/>
      <c r="GV40" s="477"/>
      <c r="GW40" s="477"/>
      <c r="GX40" s="477"/>
      <c r="GY40" s="477"/>
      <c r="GZ40" s="477"/>
      <c r="HA40" s="477"/>
      <c r="HB40" s="477"/>
      <c r="HC40" s="477"/>
      <c r="HD40" s="477"/>
      <c r="HE40" s="477"/>
      <c r="HF40" s="477"/>
      <c r="HG40" s="477"/>
      <c r="HH40" s="477"/>
      <c r="HI40" s="477"/>
      <c r="HJ40" s="477"/>
      <c r="HK40" s="477"/>
      <c r="HL40" s="477"/>
      <c r="HM40" s="477"/>
      <c r="HN40" s="477"/>
      <c r="HO40" s="477"/>
      <c r="HP40" s="477"/>
      <c r="HQ40" s="477"/>
      <c r="HR40" s="477"/>
      <c r="HS40" s="477"/>
      <c r="HT40" s="477"/>
      <c r="HU40" s="477"/>
      <c r="HV40" s="477"/>
      <c r="HW40" s="477"/>
      <c r="HX40" s="477"/>
      <c r="HY40" s="477"/>
      <c r="HZ40" s="477"/>
      <c r="IA40" s="477"/>
      <c r="IB40" s="477"/>
      <c r="IC40" s="477"/>
      <c r="ID40" s="477"/>
      <c r="IE40" s="477"/>
      <c r="IF40" s="477"/>
      <c r="IG40" s="477"/>
      <c r="IH40" s="477"/>
      <c r="II40" s="477"/>
      <c r="IJ40" s="477"/>
      <c r="IK40" s="477"/>
      <c r="IL40" s="477"/>
      <c r="IM40" s="477"/>
      <c r="IN40" s="477"/>
      <c r="IO40" s="477"/>
      <c r="IP40" s="477"/>
      <c r="IQ40" s="477"/>
      <c r="IR40" s="477"/>
      <c r="IS40" s="477"/>
      <c r="IT40" s="477"/>
      <c r="IU40" s="477"/>
      <c r="IV40" s="477"/>
      <c r="IW40" s="477"/>
      <c r="IX40" s="477"/>
      <c r="IY40" s="477"/>
      <c r="IZ40" s="477"/>
      <c r="JA40" s="477"/>
      <c r="JB40" s="477"/>
      <c r="JC40" s="477"/>
      <c r="JD40" s="477"/>
      <c r="JE40" s="477"/>
      <c r="JF40" s="477"/>
      <c r="JG40" s="477"/>
      <c r="JH40" s="477"/>
      <c r="JI40" s="477"/>
      <c r="JJ40" s="477"/>
      <c r="JK40" s="477"/>
      <c r="JL40" s="477"/>
      <c r="JM40" s="477"/>
      <c r="JN40" s="477"/>
      <c r="JO40" s="477"/>
      <c r="JP40" s="477"/>
      <c r="JQ40" s="477"/>
      <c r="JR40" s="477"/>
      <c r="JS40" s="477"/>
      <c r="JT40" s="477"/>
      <c r="JU40" s="477"/>
      <c r="JV40" s="477"/>
      <c r="JW40" s="477"/>
      <c r="JX40" s="477"/>
      <c r="JY40" s="477"/>
      <c r="JZ40" s="477"/>
      <c r="KA40" s="477"/>
      <c r="KB40" s="477"/>
      <c r="KC40" s="477"/>
      <c r="KD40" s="477"/>
      <c r="KE40" s="477"/>
      <c r="KF40" s="477"/>
      <c r="KG40" s="477"/>
      <c r="KH40" s="477"/>
      <c r="KI40" s="477"/>
      <c r="KJ40" s="477"/>
      <c r="KK40" s="477"/>
      <c r="KL40" s="477"/>
      <c r="KM40" s="477"/>
      <c r="KN40" s="477"/>
      <c r="KO40" s="477"/>
      <c r="KP40" s="477"/>
      <c r="KQ40" s="477"/>
      <c r="KR40" s="477"/>
      <c r="KS40" s="477"/>
      <c r="KT40" s="477"/>
      <c r="KU40" s="477"/>
      <c r="KV40" s="477"/>
      <c r="KW40" s="477"/>
      <c r="KX40" s="477"/>
      <c r="KY40" s="477"/>
      <c r="KZ40" s="477"/>
      <c r="LA40" s="477"/>
      <c r="LB40" s="477"/>
      <c r="LC40" s="477"/>
      <c r="LD40" s="477"/>
      <c r="LE40" s="477"/>
      <c r="LF40" s="477"/>
      <c r="LG40" s="477"/>
      <c r="LH40" s="477"/>
      <c r="LI40" s="477"/>
      <c r="LJ40" s="477"/>
      <c r="LK40" s="477"/>
      <c r="LL40" s="477"/>
      <c r="LM40" s="477"/>
      <c r="LN40" s="477"/>
      <c r="LO40" s="477"/>
      <c r="LP40" s="477"/>
      <c r="LQ40" s="477"/>
      <c r="LR40" s="477"/>
      <c r="LS40" s="477"/>
      <c r="LT40" s="477"/>
      <c r="LU40" s="477"/>
      <c r="LV40" s="477"/>
      <c r="LW40" s="477"/>
      <c r="LX40" s="477"/>
      <c r="LY40" s="477"/>
      <c r="LZ40" s="477"/>
      <c r="MA40" s="477"/>
      <c r="MB40" s="477"/>
      <c r="MC40" s="477"/>
      <c r="MD40" s="477"/>
      <c r="ME40" s="477"/>
      <c r="MF40" s="477"/>
      <c r="MG40" s="477"/>
      <c r="MH40" s="477"/>
      <c r="MI40" s="477"/>
      <c r="MJ40" s="477"/>
      <c r="MK40" s="477"/>
      <c r="ML40" s="477"/>
      <c r="MM40" s="477"/>
      <c r="MN40" s="477"/>
      <c r="MO40" s="477"/>
      <c r="MP40" s="477"/>
      <c r="MQ40" s="477"/>
      <c r="MR40" s="477"/>
      <c r="MS40" s="477"/>
      <c r="MT40" s="477"/>
      <c r="MU40" s="477"/>
      <c r="MV40" s="477"/>
      <c r="MW40" s="477"/>
      <c r="MX40" s="477"/>
      <c r="MY40" s="477"/>
      <c r="MZ40" s="477"/>
      <c r="NA40" s="477"/>
      <c r="NB40" s="477"/>
      <c r="NC40" s="477"/>
      <c r="ND40" s="477"/>
      <c r="NE40" s="477"/>
      <c r="NF40" s="477"/>
      <c r="NG40" s="477"/>
      <c r="NH40" s="477"/>
      <c r="NI40" s="477"/>
      <c r="NJ40" s="477"/>
      <c r="NK40" s="477"/>
      <c r="NL40" s="477"/>
      <c r="NM40" s="477"/>
      <c r="NN40" s="477"/>
      <c r="NO40" s="477"/>
      <c r="NP40" s="477"/>
      <c r="NQ40" s="477"/>
      <c r="NR40" s="477"/>
      <c r="NS40" s="477"/>
      <c r="NT40" s="477"/>
      <c r="NU40" s="477"/>
      <c r="NV40" s="477"/>
      <c r="NW40" s="477"/>
      <c r="NX40" s="477"/>
      <c r="NY40" s="477"/>
      <c r="NZ40" s="477"/>
      <c r="OA40" s="477"/>
      <c r="OB40" s="477"/>
      <c r="OC40" s="477"/>
      <c r="OD40" s="477"/>
      <c r="OE40" s="477"/>
      <c r="OF40" s="477"/>
      <c r="OG40" s="477"/>
      <c r="OH40" s="477"/>
      <c r="OI40" s="477"/>
      <c r="OJ40" s="477"/>
      <c r="OK40" s="477"/>
      <c r="OL40" s="477"/>
      <c r="OM40" s="477"/>
      <c r="ON40" s="477"/>
      <c r="OO40" s="477"/>
      <c r="OP40" s="477"/>
      <c r="OQ40" s="477"/>
      <c r="OR40" s="477"/>
      <c r="OS40" s="477"/>
      <c r="OT40" s="477"/>
      <c r="OU40" s="477"/>
      <c r="OV40" s="477"/>
      <c r="OW40" s="477"/>
      <c r="OX40" s="477"/>
      <c r="OY40" s="477"/>
      <c r="OZ40" s="477"/>
      <c r="PA40" s="477"/>
      <c r="PB40" s="477"/>
      <c r="PC40" s="477"/>
      <c r="PD40" s="477"/>
      <c r="PE40" s="477"/>
      <c r="PF40" s="477"/>
      <c r="PG40" s="477"/>
      <c r="PH40" s="477"/>
      <c r="PI40" s="477"/>
      <c r="PJ40" s="477"/>
      <c r="PK40" s="477"/>
      <c r="PL40" s="477"/>
      <c r="PM40" s="477"/>
      <c r="PN40" s="477"/>
      <c r="PO40" s="477"/>
      <c r="PP40" s="477"/>
      <c r="PQ40" s="477"/>
      <c r="PR40" s="477"/>
      <c r="PS40" s="477"/>
      <c r="PT40" s="477"/>
      <c r="PU40" s="477"/>
      <c r="PV40" s="477"/>
      <c r="PW40" s="477"/>
      <c r="PX40" s="477"/>
      <c r="PY40" s="477"/>
      <c r="PZ40" s="477"/>
      <c r="QA40" s="477"/>
      <c r="QB40" s="477"/>
      <c r="QC40" s="477"/>
      <c r="QD40" s="477"/>
      <c r="QE40" s="477"/>
      <c r="QF40" s="477"/>
      <c r="QG40" s="477"/>
      <c r="QH40" s="477"/>
      <c r="QI40" s="477"/>
      <c r="QJ40" s="477"/>
      <c r="QK40" s="477"/>
      <c r="QL40" s="477"/>
      <c r="QM40" s="477"/>
      <c r="QN40" s="477"/>
      <c r="QO40" s="477"/>
      <c r="QP40" s="477"/>
      <c r="QQ40" s="477"/>
      <c r="QR40" s="477"/>
      <c r="QS40" s="477"/>
      <c r="QT40" s="477"/>
      <c r="QU40" s="477"/>
      <c r="QV40" s="477"/>
      <c r="QW40" s="477"/>
      <c r="QX40" s="477"/>
      <c r="QY40" s="477"/>
      <c r="QZ40" s="477"/>
      <c r="RA40" s="477"/>
      <c r="RB40" s="477"/>
      <c r="RC40" s="477"/>
      <c r="RD40" s="477"/>
      <c r="RE40" s="477"/>
      <c r="RF40" s="477"/>
      <c r="RG40" s="477"/>
      <c r="RH40" s="477"/>
      <c r="RI40" s="477"/>
      <c r="RJ40" s="477"/>
      <c r="RK40" s="477"/>
      <c r="RL40" s="477"/>
      <c r="RM40" s="477"/>
      <c r="RN40" s="477"/>
      <c r="RO40" s="477"/>
      <c r="RP40" s="477"/>
      <c r="RQ40" s="477"/>
      <c r="RR40" s="477"/>
      <c r="RS40" s="477"/>
      <c r="RT40" s="477"/>
      <c r="RU40" s="477"/>
      <c r="RV40" s="477"/>
      <c r="RW40" s="477"/>
      <c r="RX40" s="477"/>
      <c r="RY40" s="477"/>
      <c r="RZ40" s="477"/>
      <c r="SA40" s="477"/>
      <c r="SB40" s="477"/>
      <c r="SC40" s="477"/>
      <c r="SD40" s="477"/>
      <c r="SE40" s="477"/>
      <c r="SF40" s="477"/>
      <c r="SG40" s="477"/>
      <c r="SH40" s="477"/>
      <c r="SI40" s="477"/>
      <c r="SJ40" s="477"/>
      <c r="SK40" s="477"/>
      <c r="SL40" s="477"/>
      <c r="SM40" s="477"/>
      <c r="SN40" s="477"/>
      <c r="SO40" s="477"/>
      <c r="SP40" s="477"/>
      <c r="SQ40" s="477"/>
      <c r="SR40" s="477"/>
      <c r="SS40" s="477"/>
      <c r="ST40" s="477"/>
      <c r="SU40" s="477"/>
      <c r="SV40" s="477"/>
      <c r="SW40" s="477"/>
      <c r="SX40" s="477"/>
      <c r="SY40" s="477"/>
      <c r="SZ40" s="477"/>
      <c r="TA40" s="477"/>
      <c r="TB40" s="477"/>
      <c r="TC40" s="477"/>
      <c r="TD40" s="477"/>
      <c r="TE40" s="477"/>
      <c r="TF40" s="477"/>
      <c r="TG40" s="477"/>
      <c r="TH40" s="477"/>
      <c r="TI40" s="477"/>
      <c r="TJ40" s="477"/>
      <c r="TK40" s="477"/>
      <c r="TL40" s="477"/>
      <c r="TM40" s="477"/>
      <c r="TN40" s="477"/>
      <c r="TO40" s="477"/>
      <c r="TP40" s="477"/>
      <c r="TQ40" s="477"/>
      <c r="TR40" s="477"/>
      <c r="TS40" s="477"/>
      <c r="TT40" s="477"/>
      <c r="TU40" s="477"/>
      <c r="TV40" s="477"/>
      <c r="TW40" s="477"/>
      <c r="TX40" s="477"/>
      <c r="TY40" s="477"/>
      <c r="TZ40" s="477"/>
      <c r="UA40" s="477"/>
      <c r="UB40" s="477"/>
      <c r="UC40" s="477"/>
      <c r="UD40" s="477"/>
      <c r="UE40" s="477"/>
      <c r="UF40" s="477"/>
      <c r="UG40" s="477"/>
      <c r="UH40" s="477"/>
      <c r="UI40" s="477"/>
      <c r="UJ40" s="477"/>
      <c r="UK40" s="477"/>
      <c r="UL40" s="477"/>
      <c r="UM40" s="477"/>
      <c r="UN40" s="477"/>
      <c r="UO40" s="477"/>
      <c r="UP40" s="477"/>
      <c r="UQ40" s="477"/>
      <c r="UR40" s="477"/>
      <c r="US40" s="477"/>
      <c r="UT40" s="477"/>
      <c r="UU40" s="477"/>
      <c r="UV40" s="477"/>
      <c r="UW40" s="477"/>
      <c r="UX40" s="477"/>
      <c r="UY40" s="477"/>
      <c r="UZ40" s="477"/>
      <c r="VA40" s="477"/>
      <c r="VB40" s="477"/>
      <c r="VC40" s="477"/>
      <c r="VD40" s="477"/>
      <c r="VE40" s="477"/>
      <c r="VF40" s="477"/>
      <c r="VG40" s="477"/>
      <c r="VH40" s="477"/>
      <c r="VI40" s="477"/>
      <c r="VJ40" s="477"/>
      <c r="VK40" s="477"/>
      <c r="VL40" s="477"/>
      <c r="VM40" s="477"/>
      <c r="VN40" s="477"/>
      <c r="VO40" s="477"/>
      <c r="VP40" s="477"/>
      <c r="VQ40" s="477"/>
      <c r="VR40" s="477"/>
      <c r="VS40" s="477"/>
      <c r="VT40" s="477"/>
      <c r="VU40" s="477"/>
      <c r="VV40" s="477"/>
      <c r="VW40" s="477"/>
      <c r="VX40" s="477"/>
      <c r="VY40" s="477"/>
      <c r="VZ40" s="477"/>
      <c r="WA40" s="477"/>
      <c r="WB40" s="477"/>
      <c r="WC40" s="477"/>
      <c r="WD40" s="477"/>
      <c r="WE40" s="477"/>
      <c r="WF40" s="477"/>
      <c r="WG40" s="477"/>
      <c r="WH40" s="477"/>
      <c r="WI40" s="477"/>
      <c r="WJ40" s="477"/>
      <c r="WK40" s="477"/>
      <c r="WL40" s="477"/>
      <c r="WM40" s="477"/>
      <c r="WN40" s="477"/>
      <c r="WO40" s="477"/>
      <c r="WP40" s="477"/>
      <c r="WQ40" s="477"/>
      <c r="WR40" s="477"/>
      <c r="WS40" s="477"/>
      <c r="WT40" s="477"/>
      <c r="WU40" s="477"/>
      <c r="WV40" s="477"/>
      <c r="WW40" s="477"/>
      <c r="WX40" s="477"/>
      <c r="WY40" s="477"/>
      <c r="WZ40" s="477"/>
      <c r="XA40" s="477"/>
      <c r="XB40" s="477"/>
      <c r="XC40" s="477"/>
      <c r="XD40" s="477"/>
      <c r="XE40" s="477"/>
      <c r="XF40" s="477"/>
      <c r="XG40" s="477"/>
      <c r="XH40" s="477"/>
      <c r="XI40" s="477"/>
      <c r="XJ40" s="477"/>
      <c r="XK40" s="477"/>
      <c r="XL40" s="477"/>
      <c r="XM40" s="477"/>
      <c r="XN40" s="477"/>
      <c r="XO40" s="477"/>
      <c r="XP40" s="477"/>
      <c r="XQ40" s="477"/>
      <c r="XR40" s="477"/>
      <c r="XS40" s="477"/>
      <c r="XT40" s="477"/>
      <c r="XU40" s="477"/>
      <c r="XV40" s="477"/>
      <c r="XW40" s="477"/>
      <c r="XX40" s="477"/>
      <c r="XY40" s="477"/>
      <c r="XZ40" s="477"/>
      <c r="YA40" s="477"/>
      <c r="YB40" s="477"/>
      <c r="YC40" s="477"/>
      <c r="YD40" s="477"/>
      <c r="YE40" s="477"/>
      <c r="YF40" s="477"/>
      <c r="YG40" s="477"/>
      <c r="YH40" s="477"/>
      <c r="YI40" s="477"/>
      <c r="YJ40" s="477"/>
      <c r="YK40" s="477"/>
      <c r="YL40" s="477"/>
      <c r="YM40" s="477"/>
      <c r="YN40" s="477"/>
      <c r="YO40" s="477"/>
      <c r="YP40" s="477"/>
      <c r="YQ40" s="477"/>
      <c r="YR40" s="477"/>
      <c r="YS40" s="477"/>
      <c r="YT40" s="477"/>
      <c r="YU40" s="477"/>
      <c r="YV40" s="477"/>
      <c r="YW40" s="477"/>
      <c r="YX40" s="477"/>
      <c r="YY40" s="477"/>
      <c r="YZ40" s="477"/>
      <c r="ZA40" s="477"/>
      <c r="ZB40" s="477"/>
      <c r="ZC40" s="477"/>
      <c r="ZD40" s="477"/>
      <c r="ZE40" s="477"/>
      <c r="ZF40" s="477"/>
      <c r="ZG40" s="477"/>
      <c r="ZH40" s="477"/>
      <c r="ZI40" s="477"/>
      <c r="ZJ40" s="477"/>
      <c r="ZK40" s="477"/>
      <c r="ZL40" s="477"/>
      <c r="ZM40" s="477"/>
      <c r="ZN40" s="477"/>
      <c r="ZO40" s="477"/>
      <c r="ZP40" s="477"/>
      <c r="ZQ40" s="477"/>
      <c r="ZR40" s="477"/>
      <c r="ZS40" s="477"/>
      <c r="ZT40" s="477"/>
      <c r="ZU40" s="477"/>
      <c r="ZV40" s="477"/>
      <c r="ZW40" s="477"/>
      <c r="ZX40" s="477"/>
      <c r="ZY40" s="477"/>
      <c r="ZZ40" s="477"/>
      <c r="AAA40" s="477"/>
      <c r="AAB40" s="477"/>
      <c r="AAC40" s="477"/>
      <c r="AAD40" s="477"/>
      <c r="AAE40" s="477"/>
      <c r="AAF40" s="477"/>
      <c r="AAG40" s="477"/>
      <c r="AAH40" s="477"/>
      <c r="AAI40" s="477"/>
      <c r="AAJ40" s="477"/>
      <c r="AAK40" s="477"/>
      <c r="AAL40" s="477"/>
      <c r="AAM40" s="477"/>
      <c r="AAN40" s="477"/>
      <c r="AAO40" s="477"/>
      <c r="AAP40" s="477"/>
      <c r="AAQ40" s="477"/>
      <c r="AAR40" s="477"/>
      <c r="AAS40" s="477"/>
      <c r="AAT40" s="477"/>
      <c r="AAU40" s="477"/>
      <c r="AAV40" s="477"/>
      <c r="AAW40" s="477"/>
      <c r="AAX40" s="477"/>
      <c r="AAY40" s="477"/>
      <c r="AAZ40" s="477"/>
      <c r="ABA40" s="477"/>
      <c r="ABB40" s="477"/>
      <c r="ABC40" s="477"/>
      <c r="ABD40" s="477"/>
      <c r="ABE40" s="477"/>
      <c r="ABF40" s="477"/>
      <c r="ABG40" s="477"/>
      <c r="ABH40" s="477"/>
      <c r="ABI40" s="477"/>
      <c r="ABJ40" s="477"/>
      <c r="ABK40" s="477"/>
      <c r="ABL40" s="477"/>
      <c r="ABM40" s="477"/>
      <c r="ABN40" s="477"/>
      <c r="ABO40" s="477"/>
      <c r="ABP40" s="477"/>
      <c r="ABQ40" s="477"/>
      <c r="ABR40" s="477"/>
      <c r="ABS40" s="477"/>
      <c r="ABT40" s="477"/>
      <c r="ABU40" s="477"/>
      <c r="ABV40" s="477"/>
      <c r="ABW40" s="477"/>
      <c r="ABX40" s="477"/>
      <c r="ABY40" s="477"/>
      <c r="ABZ40" s="477"/>
      <c r="ACA40" s="477"/>
      <c r="ACB40" s="477"/>
      <c r="ACC40" s="477"/>
      <c r="ACD40" s="477"/>
      <c r="ACE40" s="477"/>
      <c r="ACF40" s="477"/>
      <c r="ACG40" s="477"/>
      <c r="ACH40" s="477"/>
      <c r="ACI40" s="477"/>
      <c r="ACJ40" s="477"/>
      <c r="ACK40" s="477"/>
      <c r="ACL40" s="477"/>
      <c r="ACM40" s="477"/>
      <c r="ACN40" s="477"/>
      <c r="ACO40" s="477"/>
      <c r="ACP40" s="477"/>
      <c r="ACQ40" s="477"/>
      <c r="ACR40" s="477"/>
      <c r="ACS40" s="477"/>
      <c r="ACT40" s="477"/>
      <c r="ACU40" s="477"/>
      <c r="ACV40" s="477"/>
      <c r="ACW40" s="477"/>
      <c r="ACX40" s="477"/>
      <c r="ACY40" s="477"/>
      <c r="ACZ40" s="477"/>
      <c r="ADA40" s="477"/>
      <c r="ADB40" s="477"/>
      <c r="ADC40" s="477"/>
      <c r="ADD40" s="477"/>
      <c r="ADE40" s="477"/>
      <c r="ADF40" s="477"/>
      <c r="ADG40" s="477"/>
      <c r="ADH40" s="477"/>
      <c r="ADI40" s="477"/>
      <c r="ADJ40" s="477"/>
      <c r="ADK40" s="477"/>
      <c r="ADL40" s="477"/>
      <c r="ADM40" s="477"/>
      <c r="ADN40" s="477"/>
      <c r="ADO40" s="477"/>
      <c r="ADP40" s="477"/>
      <c r="ADQ40" s="477"/>
      <c r="ADR40" s="477"/>
      <c r="ADS40" s="477"/>
      <c r="ADT40" s="477"/>
      <c r="ADU40" s="477"/>
      <c r="ADV40" s="477"/>
      <c r="ADW40" s="477"/>
      <c r="ADX40" s="477"/>
      <c r="ADY40" s="477"/>
      <c r="ADZ40" s="477"/>
      <c r="AEA40" s="477"/>
      <c r="AEB40" s="477"/>
      <c r="AEC40" s="477"/>
      <c r="AED40" s="477"/>
      <c r="AEE40" s="477"/>
      <c r="AEF40" s="477"/>
      <c r="AEG40" s="477"/>
      <c r="AEH40" s="477"/>
      <c r="AEI40" s="477"/>
      <c r="AEJ40" s="477"/>
      <c r="AEK40" s="477"/>
      <c r="AEL40" s="477"/>
      <c r="AEM40" s="477"/>
      <c r="AEN40" s="477"/>
      <c r="AEO40" s="477"/>
      <c r="AEP40" s="477"/>
      <c r="AEQ40" s="477"/>
      <c r="AER40" s="477"/>
      <c r="AES40" s="477"/>
      <c r="AET40" s="477"/>
      <c r="AEU40" s="477"/>
      <c r="AEV40" s="477"/>
      <c r="AEW40" s="477"/>
      <c r="AEX40" s="477"/>
      <c r="AEY40" s="477"/>
      <c r="AEZ40" s="477"/>
      <c r="AFA40" s="477"/>
      <c r="AFB40" s="477"/>
      <c r="AFC40" s="477"/>
      <c r="AFD40" s="477"/>
      <c r="AFE40" s="477"/>
      <c r="AFF40" s="477"/>
      <c r="AFG40" s="477"/>
      <c r="AFH40" s="477"/>
      <c r="AFI40" s="477"/>
      <c r="AFJ40" s="477"/>
      <c r="AFK40" s="477"/>
      <c r="AFL40" s="477"/>
      <c r="AFM40" s="477"/>
      <c r="AFN40" s="477"/>
      <c r="AFO40" s="477"/>
      <c r="AFP40" s="477"/>
      <c r="AFQ40" s="477"/>
      <c r="AFR40" s="477"/>
      <c r="AFS40" s="477"/>
      <c r="AFT40" s="477"/>
      <c r="AFU40" s="477"/>
      <c r="AFV40" s="477"/>
      <c r="AFW40" s="477"/>
      <c r="AFX40" s="477"/>
      <c r="AFY40" s="477"/>
      <c r="AFZ40" s="477"/>
      <c r="AGA40" s="477"/>
      <c r="AGB40" s="477"/>
      <c r="AGC40" s="477"/>
      <c r="AGD40" s="477"/>
      <c r="AGE40" s="477"/>
      <c r="AGF40" s="477"/>
      <c r="AGG40" s="477"/>
      <c r="AGH40" s="477"/>
      <c r="AGI40" s="477"/>
      <c r="AGJ40" s="477"/>
      <c r="AGK40" s="477"/>
      <c r="AGL40" s="477"/>
      <c r="AGM40" s="477"/>
      <c r="AGN40" s="477"/>
      <c r="AGO40" s="477"/>
      <c r="AGP40" s="477"/>
      <c r="AGQ40" s="477"/>
      <c r="AGR40" s="477"/>
      <c r="AGS40" s="477"/>
      <c r="AGT40" s="477"/>
      <c r="AGU40" s="477"/>
      <c r="AGV40" s="477"/>
      <c r="AGW40" s="477"/>
      <c r="AGX40" s="477"/>
      <c r="AGY40" s="477"/>
      <c r="AGZ40" s="477"/>
      <c r="AHA40" s="477"/>
      <c r="AHB40" s="477"/>
      <c r="AHC40" s="477"/>
      <c r="AHD40" s="477"/>
      <c r="AHE40" s="477"/>
      <c r="AHF40" s="477"/>
      <c r="AHG40" s="477"/>
      <c r="AHH40" s="477"/>
      <c r="AHI40" s="477"/>
      <c r="AHJ40" s="477"/>
      <c r="AHK40" s="477"/>
      <c r="AHL40" s="477"/>
      <c r="AHM40" s="477"/>
      <c r="AHN40" s="477"/>
      <c r="AHO40" s="477"/>
      <c r="AHP40" s="477"/>
      <c r="AHQ40" s="477"/>
      <c r="AHR40" s="477"/>
      <c r="AHS40" s="477"/>
      <c r="AHT40" s="477"/>
      <c r="AHU40" s="477"/>
      <c r="AHV40" s="477"/>
      <c r="AHW40" s="477"/>
      <c r="AHX40" s="477"/>
      <c r="AHY40" s="477"/>
      <c r="AHZ40" s="477"/>
      <c r="AIA40" s="477"/>
      <c r="AIB40" s="477"/>
      <c r="AIC40" s="477"/>
      <c r="AID40" s="477"/>
      <c r="AIE40" s="477"/>
      <c r="AIF40" s="477"/>
      <c r="AIG40" s="477"/>
      <c r="AIH40" s="477"/>
      <c r="AII40" s="477"/>
      <c r="AIJ40" s="477"/>
      <c r="AIK40" s="477"/>
      <c r="AIL40" s="477"/>
      <c r="AIM40" s="477"/>
      <c r="AIN40" s="477"/>
      <c r="AIO40" s="477"/>
      <c r="AIP40" s="477"/>
      <c r="AIQ40" s="477"/>
      <c r="AIR40" s="477"/>
      <c r="AIS40" s="477"/>
      <c r="AIT40" s="477"/>
      <c r="AIU40" s="477"/>
      <c r="AIV40" s="477"/>
      <c r="AIW40" s="477"/>
      <c r="AIX40" s="477"/>
      <c r="AIY40" s="477"/>
      <c r="AIZ40" s="477"/>
      <c r="AJA40" s="477"/>
      <c r="AJB40" s="477"/>
      <c r="AJC40" s="477"/>
      <c r="AJD40" s="477"/>
      <c r="AJE40" s="477"/>
      <c r="AJF40" s="477"/>
      <c r="AJG40" s="477"/>
      <c r="AJH40" s="477"/>
      <c r="AJI40" s="477"/>
      <c r="AJJ40" s="477"/>
      <c r="AJK40" s="477"/>
      <c r="AJL40" s="477"/>
      <c r="AJM40" s="477"/>
      <c r="AJN40" s="477"/>
      <c r="AJO40" s="477"/>
      <c r="AJP40" s="477"/>
      <c r="AJQ40" s="477"/>
      <c r="AJR40" s="477"/>
      <c r="AJS40" s="477"/>
      <c r="AJT40" s="477"/>
      <c r="AJU40" s="477"/>
      <c r="AJV40" s="477"/>
      <c r="AJW40" s="477"/>
      <c r="AJX40" s="477"/>
      <c r="AJY40" s="477"/>
      <c r="AJZ40" s="477"/>
      <c r="AKA40" s="477"/>
      <c r="AKB40" s="477"/>
      <c r="AKC40" s="477"/>
      <c r="AKD40" s="477"/>
      <c r="AKE40" s="477"/>
      <c r="AKF40" s="477"/>
      <c r="AKG40" s="477"/>
      <c r="AKH40" s="477"/>
      <c r="AKI40" s="477"/>
      <c r="AKJ40" s="477"/>
      <c r="AKK40" s="477"/>
      <c r="AKL40" s="477"/>
      <c r="AKM40" s="477"/>
      <c r="AKN40" s="477"/>
      <c r="AKO40" s="477"/>
      <c r="AKP40" s="477"/>
      <c r="AKQ40" s="477"/>
      <c r="AKR40" s="477"/>
      <c r="AKS40" s="477"/>
      <c r="AKT40" s="477"/>
      <c r="AKU40" s="477"/>
      <c r="AKV40" s="477"/>
      <c r="AKW40" s="477"/>
      <c r="AKX40" s="477"/>
      <c r="AKY40" s="477"/>
      <c r="AKZ40" s="477"/>
      <c r="ALA40" s="477"/>
      <c r="ALB40" s="477"/>
      <c r="ALC40" s="477"/>
      <c r="ALD40" s="477"/>
      <c r="ALE40" s="477"/>
      <c r="ALF40" s="477"/>
      <c r="ALG40" s="477"/>
      <c r="ALH40" s="477"/>
      <c r="ALI40" s="477"/>
      <c r="ALJ40" s="477"/>
      <c r="ALK40" s="477"/>
      <c r="ALL40" s="477"/>
      <c r="ALM40" s="477"/>
      <c r="ALN40" s="477"/>
      <c r="ALO40" s="477"/>
      <c r="ALP40" s="477"/>
      <c r="ALQ40" s="477"/>
      <c r="ALR40" s="477"/>
      <c r="ALS40" s="477"/>
      <c r="ALT40" s="477"/>
      <c r="ALU40" s="477"/>
      <c r="ALV40" s="477"/>
      <c r="ALW40" s="477"/>
      <c r="ALX40" s="477"/>
      <c r="ALY40" s="477"/>
      <c r="ALZ40" s="477"/>
      <c r="AMA40" s="477"/>
      <c r="AMB40" s="477"/>
      <c r="AMC40" s="477"/>
      <c r="AMD40" s="477"/>
      <c r="AME40" s="477"/>
      <c r="AMF40" s="477"/>
      <c r="AMG40" s="477"/>
      <c r="AMH40" s="477"/>
      <c r="AMI40" s="477"/>
      <c r="AMJ40" s="477"/>
      <c r="AMK40" s="477"/>
      <c r="AML40" s="477"/>
      <c r="AMM40" s="477"/>
      <c r="AMN40" s="477"/>
      <c r="AMO40" s="477"/>
      <c r="AMP40" s="477"/>
      <c r="AMQ40" s="477"/>
      <c r="AMR40" s="477"/>
      <c r="AMS40" s="477"/>
      <c r="AMT40" s="477"/>
      <c r="AMU40" s="477"/>
      <c r="AMV40" s="477"/>
      <c r="AMW40" s="477"/>
      <c r="AMX40" s="477"/>
      <c r="AMY40" s="477"/>
      <c r="AMZ40" s="477"/>
      <c r="ANA40" s="477"/>
      <c r="ANB40" s="477"/>
      <c r="ANC40" s="477"/>
      <c r="AND40" s="477"/>
      <c r="ANE40" s="477"/>
      <c r="ANF40" s="477"/>
      <c r="ANG40" s="477"/>
      <c r="ANH40" s="477"/>
      <c r="ANI40" s="477"/>
      <c r="ANJ40" s="477"/>
      <c r="ANK40" s="477"/>
      <c r="ANL40" s="477"/>
      <c r="ANM40" s="477"/>
      <c r="ANN40" s="477"/>
      <c r="ANO40" s="477"/>
      <c r="ANP40" s="477"/>
      <c r="ANQ40" s="477"/>
      <c r="ANR40" s="477"/>
      <c r="ANS40" s="477"/>
      <c r="ANT40" s="477"/>
      <c r="ANU40" s="477"/>
      <c r="ANV40" s="477"/>
      <c r="ANW40" s="477"/>
      <c r="ANX40" s="477"/>
      <c r="ANY40" s="477"/>
      <c r="ANZ40" s="477"/>
      <c r="AOA40" s="477"/>
      <c r="AOB40" s="477"/>
      <c r="AOC40" s="477"/>
      <c r="AOD40" s="477"/>
      <c r="AOE40" s="477"/>
      <c r="AOF40" s="477"/>
      <c r="AOG40" s="477"/>
      <c r="AOH40" s="477"/>
      <c r="AOI40" s="477"/>
      <c r="AOJ40" s="477"/>
      <c r="AOK40" s="477"/>
      <c r="AOL40" s="477"/>
      <c r="AOM40" s="477"/>
      <c r="AON40" s="477"/>
      <c r="AOO40" s="477"/>
      <c r="AOP40" s="477"/>
      <c r="AOQ40" s="477"/>
      <c r="AOR40" s="477"/>
      <c r="AOS40" s="477"/>
      <c r="AOT40" s="477"/>
      <c r="AOU40" s="477"/>
      <c r="AOV40" s="477"/>
      <c r="AOW40" s="477"/>
      <c r="AOX40" s="477"/>
      <c r="AOY40" s="477"/>
      <c r="AOZ40" s="477"/>
      <c r="APA40" s="477"/>
      <c r="APB40" s="477"/>
      <c r="APC40" s="477"/>
      <c r="APD40" s="477"/>
      <c r="APE40" s="477"/>
      <c r="APF40" s="477"/>
      <c r="APG40" s="477"/>
      <c r="APH40" s="477"/>
      <c r="API40" s="477"/>
      <c r="APJ40" s="477"/>
      <c r="APK40" s="477"/>
      <c r="APL40" s="477"/>
      <c r="APM40" s="477"/>
      <c r="APN40" s="477"/>
      <c r="APO40" s="477"/>
      <c r="APP40" s="477"/>
      <c r="APQ40" s="477"/>
      <c r="APR40" s="477"/>
      <c r="APS40" s="477"/>
      <c r="APT40" s="477"/>
      <c r="APU40" s="477"/>
      <c r="APV40" s="477"/>
      <c r="APW40" s="477"/>
      <c r="APX40" s="477"/>
      <c r="APY40" s="477"/>
      <c r="APZ40" s="477"/>
      <c r="AQA40" s="477"/>
      <c r="AQB40" s="477"/>
      <c r="AQC40" s="477"/>
      <c r="AQD40" s="477"/>
      <c r="AQE40" s="477"/>
      <c r="AQF40" s="477"/>
      <c r="AQG40" s="477"/>
      <c r="AQH40" s="477"/>
      <c r="AQI40" s="477"/>
      <c r="AQJ40" s="477"/>
      <c r="AQK40" s="477"/>
      <c r="AQL40" s="477"/>
      <c r="AQM40" s="477"/>
      <c r="AQN40" s="477"/>
      <c r="AQO40" s="477"/>
      <c r="AQP40" s="477"/>
      <c r="AQQ40" s="477"/>
      <c r="AQR40" s="477"/>
      <c r="AQS40" s="477"/>
      <c r="AQT40" s="477"/>
      <c r="AQU40" s="477"/>
      <c r="AQV40" s="477"/>
      <c r="AQW40" s="477"/>
      <c r="AQX40" s="477"/>
      <c r="AQY40" s="477"/>
      <c r="AQZ40" s="477"/>
      <c r="ARA40" s="477"/>
      <c r="ARB40" s="477"/>
      <c r="ARC40" s="477"/>
      <c r="ARD40" s="477"/>
      <c r="ARE40" s="477"/>
      <c r="ARF40" s="477"/>
      <c r="ARG40" s="477"/>
      <c r="ARH40" s="477"/>
      <c r="ARI40" s="477"/>
      <c r="ARJ40" s="477"/>
      <c r="ARK40" s="477"/>
      <c r="ARL40" s="477"/>
      <c r="ARM40" s="477"/>
      <c r="ARN40" s="477"/>
      <c r="ARO40" s="477"/>
      <c r="ARP40" s="477"/>
      <c r="ARQ40" s="477"/>
      <c r="ARR40" s="477"/>
      <c r="ARS40" s="477"/>
      <c r="ART40" s="477"/>
      <c r="ARU40" s="477"/>
      <c r="ARV40" s="477"/>
      <c r="ARW40" s="477"/>
      <c r="ARX40" s="477"/>
      <c r="ARY40" s="477"/>
      <c r="ARZ40" s="477"/>
      <c r="ASA40" s="477"/>
      <c r="ASB40" s="477"/>
      <c r="ASC40" s="477"/>
      <c r="ASD40" s="477"/>
      <c r="ASE40" s="477"/>
      <c r="ASF40" s="477"/>
      <c r="ASG40" s="477"/>
      <c r="ASH40" s="477"/>
      <c r="ASI40" s="477"/>
      <c r="ASJ40" s="477"/>
      <c r="ASK40" s="477"/>
      <c r="ASL40" s="477"/>
      <c r="ASM40" s="477"/>
      <c r="ASN40" s="477"/>
      <c r="ASO40" s="477"/>
      <c r="ASP40" s="477"/>
      <c r="ASQ40" s="477"/>
      <c r="ASR40" s="477"/>
      <c r="ASS40" s="477"/>
      <c r="AST40" s="477"/>
      <c r="ASU40" s="477"/>
      <c r="ASV40" s="477"/>
      <c r="ASW40" s="477"/>
      <c r="ASX40" s="477"/>
      <c r="ASY40" s="477"/>
      <c r="ASZ40" s="477"/>
      <c r="ATA40" s="477"/>
      <c r="ATB40" s="477"/>
      <c r="ATC40" s="477"/>
      <c r="ATD40" s="477"/>
      <c r="ATE40" s="477"/>
      <c r="ATF40" s="477"/>
      <c r="ATG40" s="477"/>
      <c r="ATH40" s="477"/>
      <c r="ATI40" s="477"/>
      <c r="ATJ40" s="477"/>
      <c r="ATK40" s="477"/>
      <c r="ATL40" s="477"/>
      <c r="ATM40" s="477"/>
      <c r="ATN40" s="477"/>
      <c r="ATO40" s="477"/>
      <c r="ATP40" s="477"/>
      <c r="ATQ40" s="477"/>
      <c r="ATR40" s="477"/>
      <c r="ATS40" s="477"/>
      <c r="ATT40" s="477"/>
      <c r="ATU40" s="477"/>
      <c r="ATV40" s="477"/>
      <c r="ATW40" s="477"/>
      <c r="ATX40" s="477"/>
      <c r="ATY40" s="477"/>
      <c r="ATZ40" s="477"/>
      <c r="AUA40" s="477"/>
      <c r="AUB40" s="477"/>
      <c r="AUC40" s="477"/>
      <c r="AUD40" s="477"/>
      <c r="AUE40" s="477"/>
      <c r="AUF40" s="477"/>
      <c r="AUG40" s="477"/>
      <c r="AUH40" s="477"/>
      <c r="AUI40" s="477"/>
      <c r="AUJ40" s="477"/>
      <c r="AUK40" s="477"/>
      <c r="AUL40" s="477"/>
      <c r="AUM40" s="477"/>
      <c r="AUN40" s="477"/>
      <c r="AUO40" s="477"/>
      <c r="AUP40" s="477"/>
      <c r="AUQ40" s="477"/>
      <c r="AUR40" s="477"/>
      <c r="AUS40" s="477"/>
      <c r="AUT40" s="477"/>
      <c r="AUU40" s="477"/>
      <c r="AUV40" s="477"/>
      <c r="AUW40" s="477"/>
      <c r="AUX40" s="477"/>
      <c r="AUY40" s="477"/>
      <c r="AUZ40" s="477"/>
      <c r="AVA40" s="477"/>
      <c r="AVB40" s="477"/>
      <c r="AVC40" s="477"/>
      <c r="AVD40" s="477"/>
      <c r="AVE40" s="477"/>
      <c r="AVF40" s="477"/>
      <c r="AVG40" s="477"/>
      <c r="AVH40" s="477"/>
      <c r="AVI40" s="477"/>
      <c r="AVJ40" s="477"/>
      <c r="AVK40" s="477"/>
      <c r="AVL40" s="477"/>
      <c r="AVM40" s="477"/>
      <c r="AVN40" s="477"/>
      <c r="AVO40" s="477"/>
      <c r="AVP40" s="477"/>
      <c r="AVQ40" s="477"/>
      <c r="AVR40" s="477"/>
      <c r="AVS40" s="477"/>
      <c r="AVT40" s="477"/>
      <c r="AVU40" s="477"/>
      <c r="AVV40" s="477"/>
      <c r="AVW40" s="477"/>
      <c r="AVX40" s="477"/>
      <c r="AVY40" s="477"/>
      <c r="AVZ40" s="477"/>
      <c r="AWA40" s="477"/>
      <c r="AWB40" s="477"/>
      <c r="AWC40" s="477"/>
      <c r="AWD40" s="477"/>
      <c r="AWE40" s="477"/>
      <c r="AWF40" s="477"/>
      <c r="AWG40" s="477"/>
      <c r="AWH40" s="477"/>
      <c r="AWI40" s="477"/>
      <c r="AWJ40" s="477"/>
      <c r="AWK40" s="477"/>
      <c r="AWL40" s="477"/>
      <c r="AWM40" s="477"/>
      <c r="AWN40" s="477"/>
      <c r="AWO40" s="477"/>
      <c r="AWP40" s="477"/>
      <c r="AWQ40" s="477"/>
      <c r="AWR40" s="477"/>
      <c r="AWS40" s="477"/>
      <c r="AWT40" s="477"/>
      <c r="AWU40" s="477"/>
      <c r="AWV40" s="477"/>
      <c r="AWW40" s="477"/>
      <c r="AWX40" s="477"/>
      <c r="AWY40" s="477"/>
      <c r="AWZ40" s="477"/>
      <c r="AXA40" s="477"/>
      <c r="AXB40" s="477"/>
      <c r="AXC40" s="477"/>
      <c r="AXD40" s="477"/>
      <c r="AXE40" s="477"/>
      <c r="AXF40" s="477"/>
      <c r="AXG40" s="477"/>
      <c r="AXH40" s="477"/>
      <c r="AXI40" s="477"/>
      <c r="AXJ40" s="477"/>
      <c r="AXK40" s="477"/>
      <c r="AXL40" s="477"/>
      <c r="AXM40" s="477"/>
      <c r="AXN40" s="477"/>
      <c r="AXO40" s="477"/>
      <c r="AXP40" s="477"/>
      <c r="AXQ40" s="477"/>
      <c r="AXR40" s="477"/>
      <c r="AXS40" s="477"/>
      <c r="AXT40" s="477"/>
      <c r="AXU40" s="477"/>
      <c r="AXV40" s="477"/>
      <c r="AXW40" s="477"/>
      <c r="AXX40" s="477"/>
      <c r="AXY40" s="477"/>
      <c r="AXZ40" s="477"/>
      <c r="AYA40" s="477"/>
      <c r="AYB40" s="477"/>
      <c r="AYC40" s="477"/>
      <c r="AYD40" s="477"/>
      <c r="AYE40" s="477"/>
      <c r="AYF40" s="477"/>
      <c r="AYG40" s="477"/>
      <c r="AYH40" s="477"/>
      <c r="AYI40" s="477"/>
      <c r="AYJ40" s="477"/>
      <c r="AYK40" s="477"/>
      <c r="AYL40" s="477"/>
      <c r="AYM40" s="477"/>
      <c r="AYN40" s="477"/>
      <c r="AYO40" s="477"/>
      <c r="AYP40" s="477"/>
      <c r="AYQ40" s="477"/>
      <c r="AYR40" s="477"/>
      <c r="AYS40" s="477"/>
      <c r="AYT40" s="477"/>
      <c r="AYU40" s="477"/>
      <c r="AYV40" s="477"/>
      <c r="AYW40" s="477"/>
      <c r="AYX40" s="477"/>
      <c r="AYY40" s="477"/>
      <c r="AYZ40" s="477"/>
      <c r="AZA40" s="477"/>
      <c r="AZB40" s="477"/>
      <c r="AZC40" s="477"/>
      <c r="AZD40" s="477"/>
      <c r="AZE40" s="477"/>
      <c r="AZF40" s="477"/>
      <c r="AZG40" s="477"/>
      <c r="AZH40" s="477"/>
      <c r="AZI40" s="477"/>
      <c r="AZJ40" s="477"/>
      <c r="AZK40" s="477"/>
      <c r="AZL40" s="477"/>
      <c r="AZM40" s="477"/>
      <c r="AZN40" s="477"/>
      <c r="AZO40" s="477"/>
      <c r="AZP40" s="477"/>
      <c r="AZQ40" s="477"/>
      <c r="AZR40" s="477"/>
      <c r="AZS40" s="477"/>
      <c r="AZT40" s="477"/>
      <c r="AZU40" s="477"/>
      <c r="AZV40" s="477"/>
      <c r="AZW40" s="477"/>
      <c r="AZX40" s="477"/>
      <c r="AZY40" s="477"/>
      <c r="AZZ40" s="477"/>
      <c r="BAA40" s="477"/>
      <c r="BAB40" s="477"/>
      <c r="BAC40" s="477"/>
      <c r="BAD40" s="477"/>
      <c r="BAE40" s="477"/>
      <c r="BAF40" s="477"/>
      <c r="BAG40" s="477"/>
      <c r="BAH40" s="477"/>
      <c r="BAI40" s="477"/>
      <c r="BAJ40" s="477"/>
      <c r="BAK40" s="477"/>
      <c r="BAL40" s="477"/>
      <c r="BAM40" s="477"/>
      <c r="BAN40" s="477"/>
      <c r="BAO40" s="477"/>
      <c r="BAP40" s="477"/>
      <c r="BAQ40" s="477"/>
      <c r="BAR40" s="477"/>
      <c r="BAS40" s="477"/>
      <c r="BAT40" s="477"/>
      <c r="BAU40" s="477"/>
      <c r="BAV40" s="477"/>
      <c r="BAW40" s="477"/>
      <c r="BAX40" s="477"/>
      <c r="BAY40" s="477"/>
      <c r="BAZ40" s="477"/>
      <c r="BBA40" s="477"/>
      <c r="BBB40" s="477"/>
      <c r="BBC40" s="477"/>
      <c r="BBD40" s="477"/>
      <c r="BBE40" s="477"/>
      <c r="BBF40" s="477"/>
      <c r="BBG40" s="477"/>
      <c r="BBH40" s="477"/>
      <c r="BBI40" s="477"/>
      <c r="BBJ40" s="477"/>
      <c r="BBK40" s="477"/>
      <c r="BBL40" s="477"/>
      <c r="BBM40" s="477"/>
      <c r="BBN40" s="477"/>
      <c r="BBO40" s="477"/>
      <c r="BBP40" s="477"/>
      <c r="BBQ40" s="477"/>
      <c r="BBR40" s="477"/>
      <c r="BBS40" s="477"/>
      <c r="BBT40" s="477"/>
      <c r="BBU40" s="477"/>
      <c r="BBV40" s="477"/>
      <c r="BBW40" s="477"/>
      <c r="BBX40" s="477"/>
      <c r="BBY40" s="477"/>
      <c r="BBZ40" s="477"/>
      <c r="BCA40" s="477"/>
      <c r="BCB40" s="477"/>
      <c r="BCC40" s="477"/>
      <c r="BCD40" s="477"/>
      <c r="BCE40" s="477"/>
      <c r="BCF40" s="477"/>
      <c r="BCG40" s="477"/>
      <c r="BCH40" s="477"/>
      <c r="BCI40" s="477"/>
      <c r="BCJ40" s="477"/>
      <c r="BCK40" s="477"/>
      <c r="BCL40" s="477"/>
      <c r="BCM40" s="477"/>
      <c r="BCN40" s="477"/>
      <c r="BCO40" s="477"/>
      <c r="BCP40" s="477"/>
      <c r="BCQ40" s="477"/>
      <c r="BCR40" s="477"/>
      <c r="BCS40" s="477"/>
      <c r="BCT40" s="477"/>
      <c r="BCU40" s="477"/>
      <c r="BCV40" s="477"/>
      <c r="BCW40" s="477"/>
      <c r="BCX40" s="477"/>
      <c r="BCY40" s="477"/>
      <c r="BCZ40" s="477"/>
      <c r="BDA40" s="477"/>
      <c r="BDB40" s="477"/>
      <c r="BDC40" s="477"/>
      <c r="BDD40" s="477"/>
      <c r="BDE40" s="477"/>
      <c r="BDF40" s="477"/>
      <c r="BDG40" s="477"/>
      <c r="BDH40" s="477"/>
      <c r="BDI40" s="477"/>
      <c r="BDJ40" s="477"/>
      <c r="BDK40" s="477"/>
      <c r="BDL40" s="477"/>
      <c r="BDM40" s="477"/>
      <c r="BDN40" s="477"/>
      <c r="BDO40" s="477"/>
      <c r="BDP40" s="477"/>
      <c r="BDQ40" s="477"/>
      <c r="BDR40" s="477"/>
      <c r="BDS40" s="477"/>
      <c r="BDT40" s="477"/>
      <c r="BDU40" s="477"/>
      <c r="BDV40" s="477"/>
      <c r="BDW40" s="477"/>
      <c r="BDX40" s="477"/>
      <c r="BDY40" s="477"/>
      <c r="BDZ40" s="477"/>
      <c r="BEA40" s="477"/>
      <c r="BEB40" s="477"/>
      <c r="BEC40" s="477"/>
      <c r="BED40" s="477"/>
      <c r="BEE40" s="477"/>
      <c r="BEF40" s="477"/>
      <c r="BEG40" s="477"/>
      <c r="BEH40" s="477"/>
      <c r="BEI40" s="477"/>
      <c r="BEJ40" s="477"/>
      <c r="BEK40" s="477"/>
      <c r="BEL40" s="477"/>
      <c r="BEM40" s="477"/>
      <c r="BEN40" s="477"/>
      <c r="BEO40" s="477"/>
      <c r="BEP40" s="477"/>
      <c r="BEQ40" s="477"/>
      <c r="BER40" s="477"/>
      <c r="BES40" s="477"/>
      <c r="BET40" s="477"/>
      <c r="BEU40" s="477"/>
      <c r="BEV40" s="477"/>
      <c r="BEW40" s="477"/>
      <c r="BEX40" s="477"/>
      <c r="BEY40" s="477"/>
      <c r="BEZ40" s="477"/>
      <c r="BFA40" s="477"/>
      <c r="BFB40" s="477"/>
      <c r="BFC40" s="477"/>
      <c r="BFD40" s="477"/>
      <c r="BFE40" s="477"/>
      <c r="BFF40" s="477"/>
      <c r="BFG40" s="477"/>
      <c r="BFH40" s="477"/>
      <c r="BFI40" s="477"/>
      <c r="BFJ40" s="477"/>
      <c r="BFK40" s="477"/>
      <c r="BFL40" s="477"/>
      <c r="BFM40" s="477"/>
      <c r="BFN40" s="477"/>
      <c r="BFO40" s="477"/>
      <c r="BFP40" s="477"/>
      <c r="BFQ40" s="477"/>
      <c r="BFR40" s="477"/>
      <c r="BFS40" s="477"/>
      <c r="BFT40" s="477"/>
      <c r="BFU40" s="477"/>
      <c r="BFV40" s="477"/>
      <c r="BFW40" s="477"/>
      <c r="BFX40" s="477"/>
      <c r="BFY40" s="477"/>
      <c r="BFZ40" s="477"/>
      <c r="BGA40" s="477"/>
      <c r="BGB40" s="477"/>
      <c r="BGC40" s="477"/>
      <c r="BGD40" s="477"/>
      <c r="BGE40" s="477"/>
      <c r="BGF40" s="477"/>
      <c r="BGG40" s="477"/>
      <c r="BGH40" s="477"/>
      <c r="BGI40" s="477"/>
      <c r="BGJ40" s="477"/>
      <c r="BGK40" s="477"/>
      <c r="BGL40" s="477"/>
      <c r="BGM40" s="477"/>
      <c r="BGN40" s="477"/>
      <c r="BGO40" s="477"/>
      <c r="BGP40" s="477"/>
      <c r="BGQ40" s="477"/>
      <c r="BGR40" s="477"/>
      <c r="BGS40" s="477"/>
      <c r="BGT40" s="477"/>
      <c r="BGU40" s="477"/>
      <c r="BGV40" s="477"/>
      <c r="BGW40" s="477"/>
      <c r="BGX40" s="477"/>
      <c r="BGY40" s="477"/>
      <c r="BGZ40" s="477"/>
      <c r="BHA40" s="477"/>
      <c r="BHB40" s="477"/>
      <c r="BHC40" s="477"/>
      <c r="BHD40" s="477"/>
      <c r="BHE40" s="477"/>
      <c r="BHF40" s="477"/>
      <c r="BHG40" s="477"/>
      <c r="BHH40" s="477"/>
      <c r="BHI40" s="477"/>
      <c r="BHJ40" s="477"/>
      <c r="BHK40" s="477"/>
      <c r="BHL40" s="477"/>
      <c r="BHM40" s="477"/>
      <c r="BHN40" s="477"/>
      <c r="BHO40" s="477"/>
      <c r="BHP40" s="477"/>
      <c r="BHQ40" s="477"/>
      <c r="BHR40" s="477"/>
      <c r="BHS40" s="477"/>
      <c r="BHT40" s="477"/>
      <c r="BHU40" s="477"/>
      <c r="BHV40" s="477"/>
      <c r="BHW40" s="477"/>
      <c r="BHX40" s="477"/>
      <c r="BHY40" s="477"/>
      <c r="BHZ40" s="477"/>
      <c r="BIA40" s="477"/>
      <c r="BIB40" s="477"/>
      <c r="BIC40" s="477"/>
      <c r="BID40" s="477"/>
      <c r="BIE40" s="477"/>
      <c r="BIF40" s="477"/>
      <c r="BIG40" s="477"/>
      <c r="BIH40" s="477"/>
      <c r="BII40" s="477"/>
      <c r="BIJ40" s="477"/>
      <c r="BIK40" s="477"/>
      <c r="BIL40" s="477"/>
      <c r="BIM40" s="477"/>
      <c r="BIN40" s="477"/>
      <c r="BIO40" s="477"/>
      <c r="BIP40" s="477"/>
      <c r="BIQ40" s="477"/>
      <c r="BIR40" s="477"/>
      <c r="BIS40" s="477"/>
      <c r="BIT40" s="477"/>
      <c r="BIU40" s="477"/>
      <c r="BIV40" s="477"/>
      <c r="BIW40" s="477"/>
      <c r="BIX40" s="477"/>
      <c r="BIY40" s="477"/>
      <c r="BIZ40" s="477"/>
      <c r="BJA40" s="477"/>
      <c r="BJB40" s="477"/>
      <c r="BJC40" s="477"/>
      <c r="BJD40" s="477"/>
      <c r="BJE40" s="477"/>
      <c r="BJF40" s="477"/>
      <c r="BJG40" s="477"/>
      <c r="BJH40" s="477"/>
      <c r="BJI40" s="477"/>
      <c r="BJJ40" s="477"/>
      <c r="BJK40" s="477"/>
      <c r="BJL40" s="477"/>
      <c r="BJM40" s="477"/>
      <c r="BJN40" s="477"/>
      <c r="BJO40" s="477"/>
      <c r="BJP40" s="477"/>
      <c r="BJQ40" s="477"/>
      <c r="BJR40" s="477"/>
      <c r="BJS40" s="477"/>
      <c r="BJT40" s="477"/>
      <c r="BJU40" s="477"/>
      <c r="BJV40" s="477"/>
      <c r="BJW40" s="477"/>
      <c r="BJX40" s="477"/>
      <c r="BJY40" s="477"/>
      <c r="BJZ40" s="477"/>
      <c r="BKA40" s="477"/>
      <c r="BKB40" s="477"/>
      <c r="BKC40" s="477"/>
      <c r="BKD40" s="477"/>
      <c r="BKE40" s="477"/>
      <c r="BKF40" s="477"/>
      <c r="BKG40" s="477"/>
      <c r="BKH40" s="477"/>
      <c r="BKI40" s="477"/>
      <c r="BKJ40" s="477"/>
      <c r="BKK40" s="477"/>
      <c r="BKL40" s="477"/>
      <c r="BKM40" s="477"/>
      <c r="BKN40" s="477"/>
      <c r="BKO40" s="477"/>
      <c r="BKP40" s="477"/>
      <c r="BKQ40" s="477"/>
      <c r="BKR40" s="477"/>
      <c r="BKS40" s="477"/>
      <c r="BKT40" s="477"/>
      <c r="BKU40" s="477"/>
      <c r="BKV40" s="477"/>
      <c r="BKW40" s="477"/>
      <c r="BKX40" s="477"/>
      <c r="BKY40" s="477"/>
      <c r="BKZ40" s="477"/>
      <c r="BLA40" s="477"/>
      <c r="BLB40" s="477"/>
      <c r="BLC40" s="477"/>
      <c r="BLD40" s="477"/>
      <c r="BLE40" s="477"/>
      <c r="BLF40" s="477"/>
      <c r="BLG40" s="477"/>
      <c r="BLH40" s="477"/>
      <c r="BLI40" s="477"/>
      <c r="BLJ40" s="477"/>
      <c r="BLK40" s="477"/>
      <c r="BLL40" s="477"/>
      <c r="BLM40" s="477"/>
      <c r="BLN40" s="477"/>
      <c r="BLO40" s="477"/>
      <c r="BLP40" s="477"/>
      <c r="BLQ40" s="477"/>
      <c r="BLR40" s="477"/>
      <c r="BLS40" s="477"/>
      <c r="BLT40" s="477"/>
      <c r="BLU40" s="477"/>
      <c r="BLV40" s="477"/>
      <c r="BLW40" s="477"/>
      <c r="BLX40" s="477"/>
      <c r="BLY40" s="477"/>
      <c r="BLZ40" s="477"/>
      <c r="BMA40" s="477"/>
      <c r="BMB40" s="477"/>
      <c r="BMC40" s="477"/>
      <c r="BMD40" s="477"/>
      <c r="BME40" s="477"/>
      <c r="BMF40" s="477"/>
      <c r="BMG40" s="477"/>
      <c r="BMH40" s="477"/>
      <c r="BMI40" s="477"/>
      <c r="BMJ40" s="477"/>
      <c r="BMK40" s="477"/>
      <c r="BML40" s="477"/>
      <c r="BMM40" s="477"/>
      <c r="BMN40" s="477"/>
      <c r="BMO40" s="477"/>
      <c r="BMP40" s="477"/>
      <c r="BMQ40" s="477"/>
      <c r="BMR40" s="477"/>
      <c r="BMS40" s="477"/>
      <c r="BMT40" s="477"/>
      <c r="BMU40" s="477"/>
      <c r="BMV40" s="477"/>
      <c r="BMW40" s="477"/>
      <c r="BMX40" s="477"/>
      <c r="BMY40" s="477"/>
      <c r="BMZ40" s="477"/>
      <c r="BNA40" s="477"/>
      <c r="BNB40" s="477"/>
      <c r="BNC40" s="477"/>
      <c r="BND40" s="477"/>
      <c r="BNE40" s="477"/>
      <c r="BNF40" s="477"/>
      <c r="BNG40" s="477"/>
      <c r="BNH40" s="477"/>
      <c r="BNI40" s="477"/>
      <c r="BNJ40" s="477"/>
      <c r="BNK40" s="477"/>
      <c r="BNL40" s="477"/>
      <c r="BNM40" s="477"/>
      <c r="BNN40" s="477"/>
      <c r="BNO40" s="477"/>
      <c r="BNP40" s="477"/>
      <c r="BNQ40" s="477"/>
      <c r="BNR40" s="477"/>
      <c r="BNS40" s="477"/>
      <c r="BNT40" s="477"/>
      <c r="BNU40" s="477"/>
      <c r="BNV40" s="477"/>
      <c r="BNW40" s="477"/>
      <c r="BNX40" s="477"/>
      <c r="BNY40" s="477"/>
      <c r="BNZ40" s="477"/>
      <c r="BOA40" s="477"/>
      <c r="BOB40" s="477"/>
      <c r="BOC40" s="477"/>
      <c r="BOD40" s="477"/>
      <c r="BOE40" s="477"/>
      <c r="BOF40" s="477"/>
      <c r="BOG40" s="477"/>
      <c r="BOH40" s="477"/>
      <c r="BOI40" s="477"/>
      <c r="BOJ40" s="477"/>
      <c r="BOK40" s="477"/>
      <c r="BOL40" s="477"/>
      <c r="BOM40" s="477"/>
      <c r="BON40" s="477"/>
      <c r="BOO40" s="477"/>
      <c r="BOP40" s="477"/>
      <c r="BOQ40" s="477"/>
      <c r="BOR40" s="477"/>
      <c r="BOS40" s="477"/>
      <c r="BOT40" s="477"/>
      <c r="BOU40" s="477"/>
      <c r="BOV40" s="477"/>
      <c r="BOW40" s="477"/>
      <c r="BOX40" s="477"/>
      <c r="BOY40" s="477"/>
      <c r="BOZ40" s="477"/>
      <c r="BPA40" s="477"/>
      <c r="BPB40" s="477"/>
      <c r="BPC40" s="477"/>
      <c r="BPD40" s="477"/>
      <c r="BPE40" s="477"/>
      <c r="BPF40" s="477"/>
      <c r="BPG40" s="477"/>
      <c r="BPH40" s="477"/>
      <c r="BPI40" s="477"/>
      <c r="BPJ40" s="477"/>
      <c r="BPK40" s="477"/>
      <c r="BPL40" s="477"/>
      <c r="BPM40" s="477"/>
      <c r="BPN40" s="477"/>
      <c r="BPO40" s="477"/>
      <c r="BPP40" s="477"/>
      <c r="BPQ40" s="477"/>
      <c r="BPR40" s="477"/>
      <c r="BPS40" s="477"/>
      <c r="BPT40" s="477"/>
      <c r="BPU40" s="477"/>
      <c r="BPV40" s="477"/>
      <c r="BPW40" s="477"/>
      <c r="BPX40" s="477"/>
      <c r="BPY40" s="477"/>
      <c r="BPZ40" s="477"/>
      <c r="BQA40" s="477"/>
      <c r="BQB40" s="477"/>
      <c r="BQC40" s="477"/>
      <c r="BQD40" s="477"/>
      <c r="BQE40" s="477"/>
      <c r="BQF40" s="477"/>
      <c r="BQG40" s="477"/>
      <c r="BQH40" s="477"/>
      <c r="BQI40" s="477"/>
      <c r="BQJ40" s="477"/>
      <c r="BQK40" s="477"/>
      <c r="BQL40" s="477"/>
      <c r="BQM40" s="477"/>
      <c r="BQN40" s="477"/>
      <c r="BQO40" s="477"/>
      <c r="BQP40" s="477"/>
      <c r="BQQ40" s="477"/>
      <c r="BQR40" s="477"/>
      <c r="BQS40" s="477"/>
      <c r="BQT40" s="477"/>
      <c r="BQU40" s="477"/>
      <c r="BQV40" s="477"/>
      <c r="BQW40" s="477"/>
      <c r="BQX40" s="477"/>
      <c r="BQY40" s="477"/>
      <c r="BQZ40" s="477"/>
      <c r="BRA40" s="477"/>
      <c r="BRB40" s="477"/>
      <c r="BRC40" s="477"/>
      <c r="BRD40" s="477"/>
      <c r="BRE40" s="477"/>
      <c r="BRF40" s="477"/>
      <c r="BRG40" s="477"/>
      <c r="BRH40" s="477"/>
      <c r="BRI40" s="477"/>
      <c r="BRJ40" s="477"/>
      <c r="BRK40" s="477"/>
      <c r="BRL40" s="477"/>
      <c r="BRM40" s="477"/>
      <c r="BRN40" s="477"/>
      <c r="BRO40" s="477"/>
      <c r="BRP40" s="477"/>
      <c r="BRQ40" s="477"/>
      <c r="BRR40" s="477"/>
      <c r="BRS40" s="477"/>
      <c r="BRT40" s="477"/>
      <c r="BRU40" s="477"/>
      <c r="BRV40" s="477"/>
      <c r="BRW40" s="477"/>
      <c r="BRX40" s="477"/>
      <c r="BRY40" s="477"/>
      <c r="BRZ40" s="477"/>
      <c r="BSA40" s="477"/>
      <c r="BSB40" s="477"/>
      <c r="BSC40" s="477"/>
      <c r="BSD40" s="477"/>
      <c r="BSE40" s="477"/>
      <c r="BSF40" s="477"/>
      <c r="BSG40" s="477"/>
      <c r="BSH40" s="477"/>
      <c r="BSI40" s="477"/>
      <c r="BSJ40" s="477"/>
      <c r="BSK40" s="477"/>
      <c r="BSL40" s="477"/>
      <c r="BSM40" s="477"/>
      <c r="BSN40" s="477"/>
      <c r="BSO40" s="477"/>
      <c r="BSP40" s="477"/>
      <c r="BSQ40" s="477"/>
      <c r="BSR40" s="477"/>
      <c r="BSS40" s="477"/>
      <c r="BST40" s="477"/>
      <c r="BSU40" s="477"/>
      <c r="BSV40" s="477"/>
      <c r="BSW40" s="477"/>
      <c r="BSX40" s="477"/>
      <c r="BSY40" s="477"/>
      <c r="BSZ40" s="477"/>
      <c r="BTA40" s="477"/>
      <c r="BTB40" s="477"/>
      <c r="BTC40" s="477"/>
      <c r="BTD40" s="477"/>
      <c r="BTE40" s="477"/>
      <c r="BTF40" s="477"/>
      <c r="BTG40" s="477"/>
      <c r="BTH40" s="477"/>
      <c r="BTI40" s="477"/>
      <c r="BTJ40" s="477"/>
      <c r="BTK40" s="477"/>
      <c r="BTL40" s="477"/>
      <c r="BTM40" s="477"/>
      <c r="BTN40" s="477"/>
      <c r="BTO40" s="477"/>
      <c r="BTP40" s="477"/>
      <c r="BTQ40" s="477"/>
      <c r="BTR40" s="477"/>
      <c r="BTS40" s="477"/>
      <c r="BTT40" s="477"/>
      <c r="BTU40" s="477"/>
      <c r="BTV40" s="477"/>
      <c r="BTW40" s="477"/>
      <c r="BTX40" s="477"/>
      <c r="BTY40" s="477"/>
      <c r="BTZ40" s="477"/>
      <c r="BUA40" s="477"/>
      <c r="BUB40" s="477"/>
      <c r="BUC40" s="477"/>
      <c r="BUD40" s="477"/>
      <c r="BUE40" s="477"/>
      <c r="BUF40" s="477"/>
      <c r="BUG40" s="477"/>
      <c r="BUH40" s="477"/>
      <c r="BUI40" s="477"/>
      <c r="BUJ40" s="477"/>
      <c r="BUK40" s="477"/>
      <c r="BUL40" s="477"/>
      <c r="BUM40" s="477"/>
      <c r="BUN40" s="477"/>
      <c r="BUO40" s="477"/>
      <c r="BUP40" s="477"/>
      <c r="BUQ40" s="477"/>
      <c r="BUR40" s="477"/>
      <c r="BUS40" s="477"/>
      <c r="BUT40" s="477"/>
      <c r="BUU40" s="477"/>
      <c r="BUV40" s="477"/>
      <c r="BUW40" s="477"/>
      <c r="BUX40" s="477"/>
      <c r="BUY40" s="477"/>
      <c r="BUZ40" s="477"/>
      <c r="BVA40" s="477"/>
      <c r="BVB40" s="477"/>
      <c r="BVC40" s="477"/>
      <c r="BVD40" s="477"/>
      <c r="BVE40" s="477"/>
      <c r="BVF40" s="477"/>
      <c r="BVG40" s="477"/>
      <c r="BVH40" s="477"/>
      <c r="BVI40" s="477"/>
      <c r="BVJ40" s="477"/>
      <c r="BVK40" s="477"/>
      <c r="BVL40" s="477"/>
      <c r="BVM40" s="477"/>
      <c r="BVN40" s="477"/>
      <c r="BVO40" s="477"/>
      <c r="BVP40" s="477"/>
      <c r="BVQ40" s="477"/>
      <c r="BVR40" s="477"/>
      <c r="BVS40" s="477"/>
      <c r="BVT40" s="477"/>
      <c r="BVU40" s="477"/>
      <c r="BVV40" s="477"/>
      <c r="BVW40" s="477"/>
      <c r="BVX40" s="477"/>
      <c r="BVY40" s="477"/>
      <c r="BVZ40" s="477"/>
      <c r="BWA40" s="477"/>
      <c r="BWB40" s="477"/>
      <c r="BWC40" s="477"/>
      <c r="BWD40" s="477"/>
      <c r="BWE40" s="477"/>
      <c r="BWF40" s="477"/>
      <c r="BWG40" s="477"/>
      <c r="BWH40" s="477"/>
      <c r="BWI40" s="477"/>
      <c r="BWJ40" s="477"/>
      <c r="BWK40" s="477"/>
      <c r="BWL40" s="477"/>
      <c r="BWM40" s="477"/>
      <c r="BWN40" s="477"/>
      <c r="BWO40" s="477"/>
      <c r="BWP40" s="477"/>
      <c r="BWQ40" s="477"/>
      <c r="BWR40" s="477"/>
      <c r="BWS40" s="477"/>
      <c r="BWT40" s="477"/>
      <c r="BWU40" s="477"/>
      <c r="BWV40" s="477"/>
      <c r="BWW40" s="477"/>
      <c r="BWX40" s="477"/>
      <c r="BWY40" s="477"/>
      <c r="BWZ40" s="477"/>
      <c r="BXA40" s="477"/>
      <c r="BXB40" s="477"/>
      <c r="BXC40" s="477"/>
      <c r="BXD40" s="477"/>
      <c r="BXE40" s="477"/>
      <c r="BXF40" s="477"/>
      <c r="BXG40" s="477"/>
      <c r="BXH40" s="477"/>
      <c r="BXI40" s="477"/>
      <c r="BXJ40" s="477"/>
      <c r="BXK40" s="477"/>
      <c r="BXL40" s="477"/>
      <c r="BXM40" s="477"/>
      <c r="BXN40" s="477"/>
      <c r="BXO40" s="477"/>
      <c r="BXP40" s="477"/>
      <c r="BXQ40" s="477"/>
      <c r="BXR40" s="477"/>
      <c r="BXS40" s="477"/>
      <c r="BXT40" s="477"/>
      <c r="BXU40" s="477"/>
      <c r="BXV40" s="477"/>
      <c r="BXW40" s="477"/>
      <c r="BXX40" s="477"/>
      <c r="BXY40" s="477"/>
      <c r="BXZ40" s="477"/>
      <c r="BYA40" s="477"/>
      <c r="BYB40" s="477"/>
      <c r="BYC40" s="477"/>
      <c r="BYD40" s="477"/>
      <c r="BYE40" s="477"/>
      <c r="BYF40" s="477"/>
      <c r="BYG40" s="477"/>
      <c r="BYH40" s="477"/>
      <c r="BYI40" s="477"/>
      <c r="BYJ40" s="477"/>
      <c r="BYK40" s="477"/>
      <c r="BYL40" s="477"/>
      <c r="BYM40" s="477"/>
      <c r="BYN40" s="477"/>
      <c r="BYO40" s="477"/>
      <c r="BYP40" s="477"/>
      <c r="BYQ40" s="477"/>
      <c r="BYR40" s="477"/>
      <c r="BYS40" s="477"/>
      <c r="BYT40" s="477"/>
      <c r="BYU40" s="477"/>
      <c r="BYV40" s="477"/>
      <c r="BYW40" s="477"/>
      <c r="BYX40" s="477"/>
      <c r="BYY40" s="477"/>
      <c r="BYZ40" s="477"/>
      <c r="BZA40" s="477"/>
      <c r="BZB40" s="477"/>
      <c r="BZC40" s="477"/>
      <c r="BZD40" s="477"/>
      <c r="BZE40" s="477"/>
      <c r="BZF40" s="477"/>
      <c r="BZG40" s="477"/>
      <c r="BZH40" s="477"/>
      <c r="BZI40" s="477"/>
      <c r="BZJ40" s="477"/>
      <c r="BZK40" s="477"/>
      <c r="BZL40" s="477"/>
      <c r="BZM40" s="477"/>
      <c r="BZN40" s="477"/>
      <c r="BZO40" s="477"/>
      <c r="BZP40" s="477"/>
      <c r="BZQ40" s="477"/>
      <c r="BZR40" s="477"/>
      <c r="BZS40" s="477"/>
      <c r="BZT40" s="477"/>
      <c r="BZU40" s="477"/>
      <c r="BZV40" s="477"/>
      <c r="BZW40" s="477"/>
      <c r="BZX40" s="477"/>
      <c r="BZY40" s="477"/>
      <c r="BZZ40" s="477"/>
      <c r="CAA40" s="477"/>
      <c r="CAB40" s="477"/>
      <c r="CAC40" s="477"/>
      <c r="CAD40" s="477"/>
      <c r="CAE40" s="477"/>
      <c r="CAF40" s="477"/>
      <c r="CAG40" s="477"/>
      <c r="CAH40" s="477"/>
      <c r="CAI40" s="477"/>
      <c r="CAJ40" s="477"/>
      <c r="CAK40" s="477"/>
      <c r="CAL40" s="477"/>
      <c r="CAM40" s="477"/>
      <c r="CAN40" s="477"/>
      <c r="CAO40" s="477"/>
      <c r="CAP40" s="477"/>
      <c r="CAQ40" s="477"/>
      <c r="CAR40" s="477"/>
      <c r="CAS40" s="477"/>
      <c r="CAT40" s="477"/>
      <c r="CAU40" s="477"/>
      <c r="CAV40" s="477"/>
      <c r="CAW40" s="477"/>
      <c r="CAX40" s="477"/>
      <c r="CAY40" s="477"/>
      <c r="CAZ40" s="477"/>
      <c r="CBA40" s="477"/>
      <c r="CBB40" s="477"/>
      <c r="CBC40" s="477"/>
      <c r="CBD40" s="477"/>
      <c r="CBE40" s="477"/>
      <c r="CBF40" s="477"/>
      <c r="CBG40" s="477"/>
      <c r="CBH40" s="477"/>
      <c r="CBI40" s="477"/>
      <c r="CBJ40" s="477"/>
      <c r="CBK40" s="477"/>
      <c r="CBL40" s="477"/>
      <c r="CBM40" s="477"/>
      <c r="CBN40" s="477"/>
      <c r="CBO40" s="477"/>
      <c r="CBP40" s="477"/>
      <c r="CBQ40" s="477"/>
      <c r="CBR40" s="477"/>
      <c r="CBS40" s="477"/>
      <c r="CBT40" s="477"/>
      <c r="CBU40" s="477"/>
      <c r="CBV40" s="477"/>
      <c r="CBW40" s="477"/>
      <c r="CBX40" s="477"/>
      <c r="CBY40" s="477"/>
      <c r="CBZ40" s="477"/>
      <c r="CCA40" s="477"/>
      <c r="CCB40" s="477"/>
      <c r="CCC40" s="477"/>
      <c r="CCD40" s="477"/>
      <c r="CCE40" s="477"/>
      <c r="CCF40" s="477"/>
      <c r="CCG40" s="477"/>
      <c r="CCH40" s="477"/>
      <c r="CCI40" s="477"/>
      <c r="CCJ40" s="477"/>
      <c r="CCK40" s="477"/>
      <c r="CCL40" s="477"/>
      <c r="CCM40" s="477"/>
      <c r="CCN40" s="477"/>
      <c r="CCO40" s="477"/>
      <c r="CCP40" s="477"/>
      <c r="CCQ40" s="477"/>
      <c r="CCR40" s="477"/>
      <c r="CCS40" s="477"/>
      <c r="CCT40" s="477"/>
      <c r="CCU40" s="477"/>
      <c r="CCV40" s="477"/>
      <c r="CCW40" s="477"/>
      <c r="CCX40" s="477"/>
      <c r="CCY40" s="477"/>
      <c r="CCZ40" s="477"/>
      <c r="CDA40" s="477"/>
      <c r="CDB40" s="477"/>
      <c r="CDC40" s="477"/>
      <c r="CDD40" s="477"/>
      <c r="CDE40" s="477"/>
      <c r="CDF40" s="477"/>
      <c r="CDG40" s="477"/>
      <c r="CDH40" s="477"/>
      <c r="CDI40" s="477"/>
      <c r="CDJ40" s="477"/>
      <c r="CDK40" s="477"/>
      <c r="CDL40" s="477"/>
      <c r="CDM40" s="477"/>
      <c r="CDN40" s="477"/>
      <c r="CDO40" s="477"/>
      <c r="CDP40" s="477"/>
      <c r="CDQ40" s="477"/>
      <c r="CDR40" s="477"/>
      <c r="CDS40" s="477"/>
      <c r="CDT40" s="477"/>
      <c r="CDU40" s="477"/>
      <c r="CDV40" s="477"/>
      <c r="CDW40" s="477"/>
      <c r="CDX40" s="477"/>
      <c r="CDY40" s="477"/>
      <c r="CDZ40" s="477"/>
      <c r="CEA40" s="477"/>
      <c r="CEB40" s="477"/>
      <c r="CEC40" s="477"/>
      <c r="CED40" s="477"/>
      <c r="CEE40" s="477"/>
      <c r="CEF40" s="477"/>
      <c r="CEG40" s="477"/>
      <c r="CEH40" s="477"/>
      <c r="CEI40" s="477"/>
      <c r="CEJ40" s="477"/>
      <c r="CEK40" s="477"/>
      <c r="CEL40" s="477"/>
      <c r="CEM40" s="477"/>
      <c r="CEN40" s="477"/>
      <c r="CEO40" s="477"/>
      <c r="CEP40" s="477"/>
      <c r="CEQ40" s="477"/>
      <c r="CER40" s="477"/>
      <c r="CES40" s="477"/>
      <c r="CET40" s="477"/>
      <c r="CEU40" s="477"/>
      <c r="CEV40" s="477"/>
      <c r="CEW40" s="477"/>
      <c r="CEX40" s="477"/>
      <c r="CEY40" s="477"/>
      <c r="CEZ40" s="477"/>
      <c r="CFA40" s="477"/>
      <c r="CFB40" s="477"/>
      <c r="CFC40" s="477"/>
      <c r="CFD40" s="477"/>
      <c r="CFE40" s="477"/>
      <c r="CFF40" s="477"/>
      <c r="CFG40" s="477"/>
      <c r="CFH40" s="477"/>
      <c r="CFI40" s="477"/>
      <c r="CFJ40" s="477"/>
      <c r="CFK40" s="477"/>
      <c r="CFL40" s="477"/>
      <c r="CFM40" s="477"/>
      <c r="CFN40" s="477"/>
      <c r="CFO40" s="477"/>
      <c r="CFP40" s="477"/>
      <c r="CFQ40" s="477"/>
      <c r="CFR40" s="477"/>
      <c r="CFS40" s="477"/>
      <c r="CFT40" s="477"/>
      <c r="CFU40" s="477"/>
      <c r="CFV40" s="477"/>
      <c r="CFW40" s="477"/>
      <c r="CFX40" s="477"/>
      <c r="CFY40" s="477"/>
      <c r="CFZ40" s="477"/>
      <c r="CGA40" s="477"/>
      <c r="CGB40" s="477"/>
      <c r="CGC40" s="477"/>
      <c r="CGD40" s="477"/>
      <c r="CGE40" s="477"/>
      <c r="CGF40" s="477"/>
      <c r="CGG40" s="477"/>
      <c r="CGH40" s="477"/>
      <c r="CGI40" s="477"/>
      <c r="CGJ40" s="477"/>
      <c r="CGK40" s="477"/>
      <c r="CGL40" s="477"/>
      <c r="CGM40" s="477"/>
      <c r="CGN40" s="477"/>
      <c r="CGO40" s="477"/>
      <c r="CGP40" s="477"/>
      <c r="CGQ40" s="477"/>
      <c r="CGR40" s="477"/>
      <c r="CGS40" s="477"/>
      <c r="CGT40" s="477"/>
      <c r="CGU40" s="477"/>
      <c r="CGV40" s="477"/>
      <c r="CGW40" s="477"/>
      <c r="CGX40" s="477"/>
      <c r="CGY40" s="477"/>
      <c r="CGZ40" s="477"/>
      <c r="CHA40" s="477"/>
      <c r="CHB40" s="477"/>
      <c r="CHC40" s="477"/>
      <c r="CHD40" s="477"/>
      <c r="CHE40" s="477"/>
      <c r="CHF40" s="477"/>
      <c r="CHG40" s="477"/>
      <c r="CHH40" s="477"/>
      <c r="CHI40" s="477"/>
      <c r="CHJ40" s="477"/>
      <c r="CHK40" s="477"/>
      <c r="CHL40" s="477"/>
      <c r="CHM40" s="477"/>
      <c r="CHN40" s="477"/>
      <c r="CHO40" s="477"/>
      <c r="CHP40" s="477"/>
      <c r="CHQ40" s="477"/>
      <c r="CHR40" s="477"/>
      <c r="CHS40" s="477"/>
      <c r="CHT40" s="477"/>
      <c r="CHU40" s="477"/>
      <c r="CHV40" s="477"/>
      <c r="CHW40" s="477"/>
      <c r="CHX40" s="477"/>
      <c r="CHY40" s="477"/>
      <c r="CHZ40" s="477"/>
      <c r="CIA40" s="477"/>
      <c r="CIB40" s="477"/>
      <c r="CIC40" s="477"/>
      <c r="CID40" s="477"/>
      <c r="CIE40" s="477"/>
      <c r="CIF40" s="477"/>
      <c r="CIG40" s="477"/>
      <c r="CIH40" s="477"/>
      <c r="CII40" s="477"/>
      <c r="CIJ40" s="477"/>
      <c r="CIK40" s="477"/>
      <c r="CIL40" s="477"/>
      <c r="CIM40" s="477"/>
      <c r="CIN40" s="477"/>
      <c r="CIO40" s="477"/>
      <c r="CIP40" s="477"/>
      <c r="CIQ40" s="477"/>
      <c r="CIR40" s="477"/>
      <c r="CIS40" s="477"/>
      <c r="CIT40" s="477"/>
      <c r="CIU40" s="477"/>
      <c r="CIV40" s="477"/>
      <c r="CIW40" s="477"/>
      <c r="CIX40" s="477"/>
      <c r="CIY40" s="477"/>
      <c r="CIZ40" s="477"/>
      <c r="CJA40" s="477"/>
      <c r="CJB40" s="477"/>
      <c r="CJC40" s="477"/>
      <c r="CJD40" s="477"/>
      <c r="CJE40" s="477"/>
      <c r="CJF40" s="477"/>
      <c r="CJG40" s="477"/>
      <c r="CJH40" s="477"/>
      <c r="CJI40" s="477"/>
      <c r="CJJ40" s="477"/>
      <c r="CJK40" s="477"/>
      <c r="CJL40" s="477"/>
      <c r="CJM40" s="477"/>
      <c r="CJN40" s="477"/>
      <c r="CJO40" s="477"/>
      <c r="CJP40" s="477"/>
      <c r="CJQ40" s="477"/>
      <c r="CJR40" s="477"/>
      <c r="CJS40" s="477"/>
      <c r="CJT40" s="477"/>
      <c r="CJU40" s="477"/>
      <c r="CJV40" s="477"/>
      <c r="CJW40" s="477"/>
      <c r="CJX40" s="477"/>
      <c r="CJY40" s="477"/>
      <c r="CJZ40" s="477"/>
      <c r="CKA40" s="477"/>
      <c r="CKB40" s="477"/>
      <c r="CKC40" s="477"/>
      <c r="CKD40" s="477"/>
      <c r="CKE40" s="477"/>
      <c r="CKF40" s="477"/>
      <c r="CKG40" s="477"/>
      <c r="CKH40" s="477"/>
      <c r="CKI40" s="477"/>
      <c r="CKJ40" s="477"/>
      <c r="CKK40" s="477"/>
      <c r="CKL40" s="477"/>
      <c r="CKM40" s="477"/>
      <c r="CKN40" s="477"/>
      <c r="CKO40" s="477"/>
      <c r="CKP40" s="477"/>
      <c r="CKQ40" s="477"/>
      <c r="CKR40" s="477"/>
      <c r="CKS40" s="477"/>
      <c r="CKT40" s="477"/>
      <c r="CKU40" s="477"/>
      <c r="CKV40" s="477"/>
      <c r="CKW40" s="477"/>
      <c r="CKX40" s="477"/>
      <c r="CKY40" s="477"/>
      <c r="CKZ40" s="477"/>
      <c r="CLA40" s="477"/>
      <c r="CLB40" s="477"/>
      <c r="CLC40" s="477"/>
      <c r="CLD40" s="477"/>
      <c r="CLE40" s="477"/>
      <c r="CLF40" s="477"/>
      <c r="CLG40" s="477"/>
      <c r="CLH40" s="477"/>
      <c r="CLI40" s="477"/>
      <c r="CLJ40" s="477"/>
      <c r="CLK40" s="477"/>
      <c r="CLL40" s="477"/>
      <c r="CLM40" s="477"/>
      <c r="CLN40" s="477"/>
      <c r="CLO40" s="477"/>
      <c r="CLP40" s="477"/>
      <c r="CLQ40" s="477"/>
      <c r="CLR40" s="477"/>
      <c r="CLS40" s="477"/>
      <c r="CLT40" s="477"/>
      <c r="CLU40" s="477"/>
      <c r="CLV40" s="477"/>
      <c r="CLW40" s="477"/>
      <c r="CLX40" s="477"/>
      <c r="CLY40" s="477"/>
      <c r="CLZ40" s="477"/>
      <c r="CMA40" s="477"/>
      <c r="CMB40" s="477"/>
      <c r="CMC40" s="477"/>
      <c r="CMD40" s="477"/>
      <c r="CME40" s="477"/>
      <c r="CMF40" s="477"/>
      <c r="CMG40" s="477"/>
      <c r="CMH40" s="477"/>
      <c r="CMI40" s="477"/>
      <c r="CMJ40" s="477"/>
      <c r="CMK40" s="477"/>
      <c r="CML40" s="477"/>
      <c r="CMM40" s="477"/>
      <c r="CMN40" s="477"/>
      <c r="CMO40" s="477"/>
      <c r="CMP40" s="477"/>
      <c r="CMQ40" s="477"/>
      <c r="CMR40" s="477"/>
      <c r="CMS40" s="477"/>
      <c r="CMT40" s="477"/>
      <c r="CMU40" s="477"/>
      <c r="CMV40" s="477"/>
      <c r="CMW40" s="477"/>
      <c r="CMX40" s="477"/>
      <c r="CMY40" s="477"/>
      <c r="CMZ40" s="477"/>
      <c r="CNA40" s="477"/>
      <c r="CNB40" s="477"/>
      <c r="CNC40" s="477"/>
      <c r="CND40" s="477"/>
      <c r="CNE40" s="477"/>
      <c r="CNF40" s="477"/>
      <c r="CNG40" s="477"/>
      <c r="CNH40" s="477"/>
      <c r="CNI40" s="477"/>
      <c r="CNJ40" s="477"/>
      <c r="CNK40" s="477"/>
      <c r="CNL40" s="477"/>
      <c r="CNM40" s="477"/>
      <c r="CNN40" s="477"/>
      <c r="CNO40" s="477"/>
      <c r="CNP40" s="477"/>
      <c r="CNQ40" s="477"/>
      <c r="CNR40" s="477"/>
      <c r="CNS40" s="477"/>
      <c r="CNT40" s="477"/>
      <c r="CNU40" s="477"/>
      <c r="CNV40" s="477"/>
      <c r="CNW40" s="477"/>
      <c r="CNX40" s="477"/>
      <c r="CNY40" s="477"/>
      <c r="CNZ40" s="477"/>
      <c r="COA40" s="477"/>
      <c r="COB40" s="477"/>
      <c r="COC40" s="477"/>
      <c r="COD40" s="477"/>
      <c r="COE40" s="477"/>
      <c r="COF40" s="477"/>
      <c r="COG40" s="477"/>
      <c r="COH40" s="477"/>
      <c r="COI40" s="477"/>
      <c r="COJ40" s="477"/>
      <c r="COK40" s="477"/>
      <c r="COL40" s="477"/>
      <c r="COM40" s="477"/>
      <c r="CON40" s="477"/>
      <c r="COO40" s="477"/>
      <c r="COP40" s="477"/>
      <c r="COQ40" s="477"/>
      <c r="COR40" s="477"/>
      <c r="COS40" s="477"/>
      <c r="COT40" s="477"/>
      <c r="COU40" s="477"/>
      <c r="COV40" s="477"/>
      <c r="COW40" s="477"/>
      <c r="COX40" s="477"/>
      <c r="COY40" s="477"/>
      <c r="COZ40" s="477"/>
      <c r="CPA40" s="477"/>
      <c r="CPB40" s="477"/>
      <c r="CPC40" s="477"/>
      <c r="CPD40" s="477"/>
      <c r="CPE40" s="477"/>
      <c r="CPF40" s="477"/>
      <c r="CPG40" s="477"/>
      <c r="CPH40" s="477"/>
      <c r="CPI40" s="477"/>
      <c r="CPJ40" s="477"/>
      <c r="CPK40" s="477"/>
      <c r="CPL40" s="477"/>
      <c r="CPM40" s="477"/>
      <c r="CPN40" s="477"/>
      <c r="CPO40" s="477"/>
      <c r="CPP40" s="477"/>
      <c r="CPQ40" s="477"/>
      <c r="CPR40" s="477"/>
      <c r="CPS40" s="477"/>
      <c r="CPT40" s="477"/>
      <c r="CPU40" s="477"/>
      <c r="CPV40" s="477"/>
      <c r="CPW40" s="477"/>
      <c r="CPX40" s="477"/>
      <c r="CPY40" s="477"/>
      <c r="CPZ40" s="477"/>
      <c r="CQA40" s="477"/>
      <c r="CQB40" s="477"/>
      <c r="CQC40" s="477"/>
      <c r="CQD40" s="477"/>
      <c r="CQE40" s="477"/>
      <c r="CQF40" s="477"/>
      <c r="CQG40" s="477"/>
      <c r="CQH40" s="477"/>
      <c r="CQI40" s="477"/>
      <c r="CQJ40" s="477"/>
      <c r="CQK40" s="477"/>
      <c r="CQL40" s="477"/>
      <c r="CQM40" s="477"/>
      <c r="CQN40" s="477"/>
      <c r="CQO40" s="477"/>
      <c r="CQP40" s="477"/>
      <c r="CQQ40" s="477"/>
      <c r="CQR40" s="477"/>
      <c r="CQS40" s="477"/>
      <c r="CQT40" s="477"/>
      <c r="CQU40" s="477"/>
      <c r="CQV40" s="477"/>
      <c r="CQW40" s="477"/>
      <c r="CQX40" s="477"/>
      <c r="CQY40" s="477"/>
      <c r="CQZ40" s="477"/>
      <c r="CRA40" s="477"/>
      <c r="CRB40" s="477"/>
      <c r="CRC40" s="477"/>
      <c r="CRD40" s="477"/>
      <c r="CRE40" s="477"/>
      <c r="CRF40" s="477"/>
      <c r="CRG40" s="477"/>
      <c r="CRH40" s="477"/>
      <c r="CRI40" s="477"/>
      <c r="CRJ40" s="477"/>
      <c r="CRK40" s="477"/>
      <c r="CRL40" s="477"/>
      <c r="CRM40" s="477"/>
      <c r="CRN40" s="477"/>
      <c r="CRO40" s="477"/>
      <c r="CRP40" s="477"/>
      <c r="CRQ40" s="477"/>
      <c r="CRR40" s="477"/>
      <c r="CRS40" s="477"/>
      <c r="CRT40" s="477"/>
      <c r="CRU40" s="477"/>
      <c r="CRV40" s="477"/>
      <c r="CRW40" s="477"/>
      <c r="CRX40" s="477"/>
      <c r="CRY40" s="477"/>
      <c r="CRZ40" s="477"/>
      <c r="CSA40" s="477"/>
      <c r="CSB40" s="477"/>
      <c r="CSC40" s="477"/>
      <c r="CSD40" s="477"/>
      <c r="CSE40" s="477"/>
      <c r="CSF40" s="477"/>
      <c r="CSG40" s="477"/>
      <c r="CSH40" s="477"/>
      <c r="CSI40" s="477"/>
      <c r="CSJ40" s="477"/>
      <c r="CSK40" s="477"/>
      <c r="CSL40" s="477"/>
      <c r="CSM40" s="477"/>
      <c r="CSN40" s="477"/>
      <c r="CSO40" s="477"/>
      <c r="CSP40" s="477"/>
      <c r="CSQ40" s="477"/>
      <c r="CSR40" s="477"/>
      <c r="CSS40" s="477"/>
      <c r="CST40" s="477"/>
      <c r="CSU40" s="477"/>
      <c r="CSV40" s="477"/>
      <c r="CSW40" s="477"/>
      <c r="CSX40" s="477"/>
      <c r="CSY40" s="477"/>
      <c r="CSZ40" s="477"/>
      <c r="CTA40" s="477"/>
      <c r="CTB40" s="477"/>
      <c r="CTC40" s="477"/>
      <c r="CTD40" s="477"/>
      <c r="CTE40" s="477"/>
      <c r="CTF40" s="477"/>
      <c r="CTG40" s="477"/>
      <c r="CTH40" s="477"/>
      <c r="CTI40" s="477"/>
      <c r="CTJ40" s="477"/>
      <c r="CTK40" s="477"/>
      <c r="CTL40" s="477"/>
      <c r="CTM40" s="477"/>
      <c r="CTN40" s="477"/>
      <c r="CTO40" s="477"/>
      <c r="CTP40" s="477"/>
      <c r="CTQ40" s="477"/>
      <c r="CTR40" s="477"/>
      <c r="CTS40" s="477"/>
      <c r="CTT40" s="477"/>
      <c r="CTU40" s="477"/>
      <c r="CTV40" s="477"/>
      <c r="CTW40" s="477"/>
      <c r="CTX40" s="477"/>
      <c r="CTY40" s="477"/>
      <c r="CTZ40" s="477"/>
      <c r="CUA40" s="477"/>
      <c r="CUB40" s="477"/>
      <c r="CUC40" s="477"/>
      <c r="CUD40" s="477"/>
      <c r="CUE40" s="477"/>
      <c r="CUF40" s="477"/>
      <c r="CUG40" s="477"/>
      <c r="CUH40" s="477"/>
      <c r="CUI40" s="477"/>
      <c r="CUJ40" s="477"/>
      <c r="CUK40" s="477"/>
      <c r="CUL40" s="477"/>
      <c r="CUM40" s="477"/>
      <c r="CUN40" s="477"/>
      <c r="CUO40" s="477"/>
      <c r="CUP40" s="477"/>
      <c r="CUQ40" s="477"/>
      <c r="CUR40" s="477"/>
      <c r="CUS40" s="477"/>
      <c r="CUT40" s="477"/>
      <c r="CUU40" s="477"/>
      <c r="CUV40" s="477"/>
      <c r="CUW40" s="477"/>
      <c r="CUX40" s="477"/>
      <c r="CUY40" s="477"/>
      <c r="CUZ40" s="477"/>
      <c r="CVA40" s="477"/>
      <c r="CVB40" s="477"/>
      <c r="CVC40" s="477"/>
      <c r="CVD40" s="477"/>
      <c r="CVE40" s="477"/>
      <c r="CVF40" s="477"/>
      <c r="CVG40" s="477"/>
      <c r="CVH40" s="477"/>
      <c r="CVI40" s="477"/>
      <c r="CVJ40" s="477"/>
      <c r="CVK40" s="477"/>
      <c r="CVL40" s="477"/>
      <c r="CVM40" s="477"/>
      <c r="CVN40" s="477"/>
      <c r="CVO40" s="477"/>
      <c r="CVP40" s="477"/>
      <c r="CVQ40" s="477"/>
      <c r="CVR40" s="477"/>
      <c r="CVS40" s="477"/>
      <c r="CVT40" s="477"/>
      <c r="CVU40" s="477"/>
      <c r="CVV40" s="477"/>
      <c r="CVW40" s="477"/>
      <c r="CVX40" s="477"/>
      <c r="CVY40" s="477"/>
      <c r="CVZ40" s="477"/>
      <c r="CWA40" s="477"/>
      <c r="CWB40" s="477"/>
      <c r="CWC40" s="477"/>
      <c r="CWD40" s="477"/>
      <c r="CWE40" s="477"/>
      <c r="CWF40" s="477"/>
      <c r="CWG40" s="477"/>
      <c r="CWH40" s="477"/>
      <c r="CWI40" s="477"/>
      <c r="CWJ40" s="477"/>
      <c r="CWK40" s="477"/>
      <c r="CWL40" s="477"/>
      <c r="CWM40" s="477"/>
      <c r="CWN40" s="477"/>
      <c r="CWO40" s="477"/>
      <c r="CWP40" s="477"/>
      <c r="CWQ40" s="477"/>
      <c r="CWR40" s="477"/>
      <c r="CWS40" s="477"/>
      <c r="CWT40" s="477"/>
      <c r="CWU40" s="477"/>
      <c r="CWV40" s="477"/>
      <c r="CWW40" s="477"/>
      <c r="CWX40" s="477"/>
      <c r="CWY40" s="477"/>
      <c r="CWZ40" s="477"/>
      <c r="CXA40" s="477"/>
      <c r="CXB40" s="477"/>
      <c r="CXC40" s="477"/>
      <c r="CXD40" s="477"/>
      <c r="CXE40" s="477"/>
      <c r="CXF40" s="477"/>
      <c r="CXG40" s="477"/>
      <c r="CXH40" s="477"/>
      <c r="CXI40" s="477"/>
      <c r="CXJ40" s="477"/>
      <c r="CXK40" s="477"/>
      <c r="CXL40" s="477"/>
      <c r="CXM40" s="477"/>
      <c r="CXN40" s="477"/>
      <c r="CXO40" s="477"/>
      <c r="CXP40" s="477"/>
      <c r="CXQ40" s="477"/>
      <c r="CXR40" s="477"/>
      <c r="CXS40" s="477"/>
      <c r="CXT40" s="477"/>
      <c r="CXU40" s="477"/>
      <c r="CXV40" s="477"/>
      <c r="CXW40" s="477"/>
      <c r="CXX40" s="477"/>
      <c r="CXY40" s="477"/>
      <c r="CXZ40" s="477"/>
      <c r="CYA40" s="477"/>
      <c r="CYB40" s="477"/>
      <c r="CYC40" s="477"/>
      <c r="CYD40" s="477"/>
      <c r="CYE40" s="477"/>
      <c r="CYF40" s="477"/>
      <c r="CYG40" s="477"/>
      <c r="CYH40" s="477"/>
      <c r="CYI40" s="477"/>
      <c r="CYJ40" s="477"/>
      <c r="CYK40" s="477"/>
      <c r="CYL40" s="477"/>
      <c r="CYM40" s="477"/>
      <c r="CYN40" s="477"/>
      <c r="CYO40" s="477"/>
      <c r="CYP40" s="477"/>
      <c r="CYQ40" s="477"/>
      <c r="CYR40" s="477"/>
      <c r="CYS40" s="477"/>
      <c r="CYT40" s="477"/>
      <c r="CYU40" s="477"/>
      <c r="CYV40" s="477"/>
      <c r="CYW40" s="477"/>
      <c r="CYX40" s="477"/>
      <c r="CYY40" s="477"/>
      <c r="CYZ40" s="477"/>
      <c r="CZA40" s="477"/>
      <c r="CZB40" s="477"/>
      <c r="CZC40" s="477"/>
      <c r="CZD40" s="477"/>
      <c r="CZE40" s="477"/>
      <c r="CZF40" s="477"/>
      <c r="CZG40" s="477"/>
      <c r="CZH40" s="477"/>
      <c r="CZI40" s="477"/>
      <c r="CZJ40" s="477"/>
      <c r="CZK40" s="477"/>
      <c r="CZL40" s="477"/>
      <c r="CZM40" s="477"/>
      <c r="CZN40" s="477"/>
      <c r="CZO40" s="477"/>
      <c r="CZP40" s="477"/>
      <c r="CZQ40" s="477"/>
      <c r="CZR40" s="477"/>
      <c r="CZS40" s="477"/>
      <c r="CZT40" s="477"/>
      <c r="CZU40" s="477"/>
      <c r="CZV40" s="477"/>
      <c r="CZW40" s="477"/>
      <c r="CZX40" s="477"/>
      <c r="CZY40" s="477"/>
      <c r="CZZ40" s="477"/>
      <c r="DAA40" s="477"/>
      <c r="DAB40" s="477"/>
      <c r="DAC40" s="477"/>
      <c r="DAD40" s="477"/>
      <c r="DAE40" s="477"/>
      <c r="DAF40" s="477"/>
      <c r="DAG40" s="477"/>
      <c r="DAH40" s="477"/>
      <c r="DAI40" s="477"/>
      <c r="DAJ40" s="477"/>
      <c r="DAK40" s="477"/>
      <c r="DAL40" s="477"/>
      <c r="DAM40" s="477"/>
      <c r="DAN40" s="477"/>
      <c r="DAO40" s="477"/>
      <c r="DAP40" s="477"/>
      <c r="DAQ40" s="477"/>
      <c r="DAR40" s="477"/>
      <c r="DAS40" s="477"/>
      <c r="DAT40" s="477"/>
      <c r="DAU40" s="477"/>
      <c r="DAV40" s="477"/>
      <c r="DAW40" s="477"/>
      <c r="DAX40" s="477"/>
      <c r="DAY40" s="477"/>
      <c r="DAZ40" s="477"/>
      <c r="DBA40" s="477"/>
      <c r="DBB40" s="477"/>
      <c r="DBC40" s="477"/>
      <c r="DBD40" s="477"/>
      <c r="DBE40" s="477"/>
      <c r="DBF40" s="477"/>
      <c r="DBG40" s="477"/>
      <c r="DBH40" s="477"/>
      <c r="DBI40" s="477"/>
      <c r="DBJ40" s="477"/>
      <c r="DBK40" s="477"/>
      <c r="DBL40" s="477"/>
      <c r="DBM40" s="477"/>
      <c r="DBN40" s="477"/>
      <c r="DBO40" s="477"/>
      <c r="DBP40" s="477"/>
      <c r="DBQ40" s="477"/>
      <c r="DBR40" s="477"/>
      <c r="DBS40" s="477"/>
      <c r="DBT40" s="477"/>
      <c r="DBU40" s="477"/>
      <c r="DBV40" s="477"/>
      <c r="DBW40" s="477"/>
      <c r="DBX40" s="477"/>
      <c r="DBY40" s="477"/>
      <c r="DBZ40" s="477"/>
      <c r="DCA40" s="477"/>
      <c r="DCB40" s="477"/>
      <c r="DCC40" s="477"/>
      <c r="DCD40" s="477"/>
      <c r="DCE40" s="477"/>
      <c r="DCF40" s="477"/>
      <c r="DCG40" s="477"/>
      <c r="DCH40" s="477"/>
      <c r="DCI40" s="477"/>
      <c r="DCJ40" s="477"/>
      <c r="DCK40" s="477"/>
      <c r="DCL40" s="477"/>
      <c r="DCM40" s="477"/>
      <c r="DCN40" s="477"/>
      <c r="DCO40" s="477"/>
      <c r="DCP40" s="477"/>
      <c r="DCQ40" s="477"/>
      <c r="DCR40" s="477"/>
      <c r="DCS40" s="477"/>
      <c r="DCT40" s="477"/>
      <c r="DCU40" s="477"/>
      <c r="DCV40" s="477"/>
      <c r="DCW40" s="477"/>
      <c r="DCX40" s="477"/>
      <c r="DCY40" s="477"/>
      <c r="DCZ40" s="477"/>
      <c r="DDA40" s="477"/>
      <c r="DDB40" s="477"/>
      <c r="DDC40" s="477"/>
      <c r="DDD40" s="477"/>
      <c r="DDE40" s="477"/>
      <c r="DDF40" s="477"/>
      <c r="DDG40" s="477"/>
      <c r="DDH40" s="477"/>
      <c r="DDI40" s="477"/>
      <c r="DDJ40" s="477"/>
      <c r="DDK40" s="477"/>
      <c r="DDL40" s="477"/>
      <c r="DDM40" s="477"/>
      <c r="DDN40" s="477"/>
      <c r="DDO40" s="477"/>
      <c r="DDP40" s="477"/>
      <c r="DDQ40" s="477"/>
      <c r="DDR40" s="477"/>
      <c r="DDS40" s="477"/>
      <c r="DDT40" s="477"/>
      <c r="DDU40" s="477"/>
      <c r="DDV40" s="477"/>
      <c r="DDW40" s="477"/>
      <c r="DDX40" s="477"/>
      <c r="DDY40" s="477"/>
      <c r="DDZ40" s="477"/>
      <c r="DEA40" s="477"/>
      <c r="DEB40" s="477"/>
      <c r="DEC40" s="477"/>
      <c r="DED40" s="477"/>
      <c r="DEE40" s="477"/>
      <c r="DEF40" s="477"/>
      <c r="DEG40" s="477"/>
      <c r="DEH40" s="477"/>
      <c r="DEI40" s="477"/>
      <c r="DEJ40" s="477"/>
      <c r="DEK40" s="477"/>
      <c r="DEL40" s="477"/>
      <c r="DEM40" s="477"/>
      <c r="DEN40" s="477"/>
      <c r="DEO40" s="477"/>
      <c r="DEP40" s="477"/>
      <c r="DEQ40" s="477"/>
      <c r="DER40" s="477"/>
      <c r="DES40" s="477"/>
      <c r="DET40" s="477"/>
      <c r="DEU40" s="477"/>
      <c r="DEV40" s="477"/>
      <c r="DEW40" s="477"/>
      <c r="DEX40" s="477"/>
      <c r="DEY40" s="477"/>
      <c r="DEZ40" s="477"/>
      <c r="DFA40" s="477"/>
      <c r="DFB40" s="477"/>
      <c r="DFC40" s="477"/>
      <c r="DFD40" s="477"/>
      <c r="DFE40" s="477"/>
      <c r="DFF40" s="477"/>
      <c r="DFG40" s="477"/>
      <c r="DFH40" s="477"/>
      <c r="DFI40" s="477"/>
      <c r="DFJ40" s="477"/>
      <c r="DFK40" s="477"/>
      <c r="DFL40" s="477"/>
      <c r="DFM40" s="477"/>
      <c r="DFN40" s="477"/>
      <c r="DFO40" s="477"/>
      <c r="DFP40" s="477"/>
      <c r="DFQ40" s="477"/>
      <c r="DFR40" s="477"/>
      <c r="DFS40" s="477"/>
      <c r="DFT40" s="477"/>
      <c r="DFU40" s="477"/>
      <c r="DFV40" s="477"/>
      <c r="DFW40" s="477"/>
      <c r="DFX40" s="477"/>
      <c r="DFY40" s="477"/>
      <c r="DFZ40" s="477"/>
      <c r="DGA40" s="477"/>
      <c r="DGB40" s="477"/>
      <c r="DGC40" s="477"/>
      <c r="DGD40" s="477"/>
      <c r="DGE40" s="477"/>
      <c r="DGF40" s="477"/>
      <c r="DGG40" s="477"/>
      <c r="DGH40" s="477"/>
      <c r="DGI40" s="477"/>
      <c r="DGJ40" s="477"/>
      <c r="DGK40" s="477"/>
      <c r="DGL40" s="477"/>
      <c r="DGM40" s="477"/>
      <c r="DGN40" s="477"/>
      <c r="DGO40" s="477"/>
      <c r="DGP40" s="477"/>
      <c r="DGQ40" s="477"/>
      <c r="DGR40" s="477"/>
      <c r="DGS40" s="477"/>
      <c r="DGT40" s="477"/>
      <c r="DGU40" s="477"/>
      <c r="DGV40" s="477"/>
      <c r="DGW40" s="477"/>
      <c r="DGX40" s="477"/>
      <c r="DGY40" s="477"/>
      <c r="DGZ40" s="477"/>
      <c r="DHA40" s="477"/>
      <c r="DHB40" s="477"/>
      <c r="DHC40" s="477"/>
      <c r="DHD40" s="477"/>
      <c r="DHE40" s="477"/>
      <c r="DHF40" s="477"/>
      <c r="DHG40" s="477"/>
      <c r="DHH40" s="477"/>
      <c r="DHI40" s="477"/>
      <c r="DHJ40" s="477"/>
      <c r="DHK40" s="477"/>
      <c r="DHL40" s="477"/>
      <c r="DHM40" s="477"/>
      <c r="DHN40" s="477"/>
      <c r="DHO40" s="477"/>
      <c r="DHP40" s="477"/>
      <c r="DHQ40" s="477"/>
      <c r="DHR40" s="477"/>
      <c r="DHS40" s="477"/>
      <c r="DHT40" s="477"/>
      <c r="DHU40" s="477"/>
      <c r="DHV40" s="477"/>
      <c r="DHW40" s="477"/>
      <c r="DHX40" s="477"/>
      <c r="DHY40" s="477"/>
      <c r="DHZ40" s="477"/>
      <c r="DIA40" s="477"/>
      <c r="DIB40" s="477"/>
      <c r="DIC40" s="477"/>
      <c r="DID40" s="477"/>
      <c r="DIE40" s="477"/>
      <c r="DIF40" s="477"/>
      <c r="DIG40" s="477"/>
      <c r="DIH40" s="477"/>
      <c r="DII40" s="477"/>
      <c r="DIJ40" s="477"/>
      <c r="DIK40" s="477"/>
      <c r="DIL40" s="477"/>
      <c r="DIM40" s="477"/>
      <c r="DIN40" s="477"/>
      <c r="DIO40" s="477"/>
      <c r="DIP40" s="477"/>
      <c r="DIQ40" s="477"/>
      <c r="DIR40" s="477"/>
      <c r="DIS40" s="477"/>
      <c r="DIT40" s="477"/>
      <c r="DIU40" s="477"/>
      <c r="DIV40" s="477"/>
      <c r="DIW40" s="477"/>
      <c r="DIX40" s="477"/>
      <c r="DIY40" s="477"/>
      <c r="DIZ40" s="477"/>
      <c r="DJA40" s="477"/>
      <c r="DJB40" s="477"/>
      <c r="DJC40" s="477"/>
      <c r="DJD40" s="477"/>
      <c r="DJE40" s="477"/>
      <c r="DJF40" s="477"/>
      <c r="DJG40" s="477"/>
      <c r="DJH40" s="477"/>
      <c r="DJI40" s="477"/>
      <c r="DJJ40" s="477"/>
      <c r="DJK40" s="477"/>
      <c r="DJL40" s="477"/>
      <c r="DJM40" s="477"/>
      <c r="DJN40" s="477"/>
      <c r="DJO40" s="477"/>
      <c r="DJP40" s="477"/>
      <c r="DJQ40" s="477"/>
      <c r="DJR40" s="477"/>
      <c r="DJS40" s="477"/>
      <c r="DJT40" s="477"/>
      <c r="DJU40" s="477"/>
      <c r="DJV40" s="477"/>
      <c r="DJW40" s="477"/>
      <c r="DJX40" s="477"/>
      <c r="DJY40" s="477"/>
      <c r="DJZ40" s="477"/>
      <c r="DKA40" s="477"/>
      <c r="DKB40" s="477"/>
      <c r="DKC40" s="477"/>
      <c r="DKD40" s="477"/>
      <c r="DKE40" s="477"/>
      <c r="DKF40" s="477"/>
      <c r="DKG40" s="477"/>
      <c r="DKH40" s="477"/>
      <c r="DKI40" s="477"/>
      <c r="DKJ40" s="477"/>
      <c r="DKK40" s="477"/>
      <c r="DKL40" s="477"/>
      <c r="DKM40" s="477"/>
      <c r="DKN40" s="477"/>
      <c r="DKO40" s="477"/>
      <c r="DKP40" s="477"/>
      <c r="DKQ40" s="477"/>
      <c r="DKR40" s="477"/>
      <c r="DKS40" s="477"/>
      <c r="DKT40" s="477"/>
      <c r="DKU40" s="477"/>
      <c r="DKV40" s="477"/>
      <c r="DKW40" s="477"/>
      <c r="DKX40" s="477"/>
      <c r="DKY40" s="477"/>
      <c r="DKZ40" s="477"/>
      <c r="DLA40" s="477"/>
      <c r="DLB40" s="477"/>
      <c r="DLC40" s="477"/>
      <c r="DLD40" s="477"/>
      <c r="DLE40" s="477"/>
      <c r="DLF40" s="477"/>
      <c r="DLG40" s="477"/>
      <c r="DLH40" s="477"/>
      <c r="DLI40" s="477"/>
      <c r="DLJ40" s="477"/>
      <c r="DLK40" s="477"/>
      <c r="DLL40" s="477"/>
      <c r="DLM40" s="477"/>
      <c r="DLN40" s="477"/>
      <c r="DLO40" s="477"/>
      <c r="DLP40" s="477"/>
      <c r="DLQ40" s="477"/>
      <c r="DLR40" s="477"/>
      <c r="DLS40" s="477"/>
      <c r="DLT40" s="477"/>
      <c r="DLU40" s="477"/>
      <c r="DLV40" s="477"/>
      <c r="DLW40" s="477"/>
      <c r="DLX40" s="477"/>
      <c r="DLY40" s="477"/>
      <c r="DLZ40" s="477"/>
      <c r="DMA40" s="477"/>
      <c r="DMB40" s="477"/>
      <c r="DMC40" s="477"/>
      <c r="DMD40" s="477"/>
      <c r="DME40" s="477"/>
      <c r="DMF40" s="477"/>
      <c r="DMG40" s="477"/>
      <c r="DMH40" s="477"/>
      <c r="DMI40" s="477"/>
      <c r="DMJ40" s="477"/>
      <c r="DMK40" s="477"/>
      <c r="DML40" s="477"/>
      <c r="DMM40" s="477"/>
      <c r="DMN40" s="477"/>
      <c r="DMO40" s="477"/>
      <c r="DMP40" s="477"/>
      <c r="DMQ40" s="477"/>
      <c r="DMR40" s="477"/>
      <c r="DMS40" s="477"/>
      <c r="DMT40" s="477"/>
      <c r="DMU40" s="477"/>
      <c r="DMV40" s="477"/>
      <c r="DMW40" s="477"/>
      <c r="DMX40" s="477"/>
      <c r="DMY40" s="477"/>
      <c r="DMZ40" s="477"/>
      <c r="DNA40" s="477"/>
      <c r="DNB40" s="477"/>
      <c r="DNC40" s="477"/>
      <c r="DND40" s="477"/>
      <c r="DNE40" s="477"/>
      <c r="DNF40" s="477"/>
      <c r="DNG40" s="477"/>
      <c r="DNH40" s="477"/>
      <c r="DNI40" s="477"/>
      <c r="DNJ40" s="477"/>
      <c r="DNK40" s="477"/>
      <c r="DNL40" s="477"/>
      <c r="DNM40" s="477"/>
      <c r="DNN40" s="477"/>
      <c r="DNO40" s="477"/>
      <c r="DNP40" s="477"/>
      <c r="DNQ40" s="477"/>
      <c r="DNR40" s="477"/>
      <c r="DNS40" s="477"/>
      <c r="DNT40" s="477"/>
      <c r="DNU40" s="477"/>
      <c r="DNV40" s="477"/>
      <c r="DNW40" s="477"/>
      <c r="DNX40" s="477"/>
      <c r="DNY40" s="477"/>
      <c r="DNZ40" s="477"/>
      <c r="DOA40" s="477"/>
      <c r="DOB40" s="477"/>
      <c r="DOC40" s="477"/>
      <c r="DOD40" s="477"/>
      <c r="DOE40" s="477"/>
      <c r="DOF40" s="477"/>
      <c r="DOG40" s="477"/>
      <c r="DOH40" s="477"/>
      <c r="DOI40" s="477"/>
      <c r="DOJ40" s="477"/>
      <c r="DOK40" s="477"/>
      <c r="DOL40" s="477"/>
      <c r="DOM40" s="477"/>
      <c r="DON40" s="477"/>
      <c r="DOO40" s="477"/>
      <c r="DOP40" s="477"/>
      <c r="DOQ40" s="477"/>
      <c r="DOR40" s="477"/>
      <c r="DOS40" s="477"/>
      <c r="DOT40" s="477"/>
      <c r="DOU40" s="477"/>
      <c r="DOV40" s="477"/>
      <c r="DOW40" s="477"/>
      <c r="DOX40" s="477"/>
      <c r="DOY40" s="477"/>
      <c r="DOZ40" s="477"/>
      <c r="DPA40" s="477"/>
      <c r="DPB40" s="477"/>
      <c r="DPC40" s="477"/>
      <c r="DPD40" s="477"/>
      <c r="DPE40" s="477"/>
      <c r="DPF40" s="477"/>
      <c r="DPG40" s="477"/>
      <c r="DPH40" s="477"/>
      <c r="DPI40" s="477"/>
      <c r="DPJ40" s="477"/>
      <c r="DPK40" s="477"/>
      <c r="DPL40" s="477"/>
      <c r="DPM40" s="477"/>
      <c r="DPN40" s="477"/>
      <c r="DPO40" s="477"/>
      <c r="DPP40" s="477"/>
      <c r="DPQ40" s="477"/>
      <c r="DPR40" s="477"/>
      <c r="DPS40" s="477"/>
      <c r="DPT40" s="477"/>
      <c r="DPU40" s="477"/>
      <c r="DPV40" s="477"/>
      <c r="DPW40" s="477"/>
      <c r="DPX40" s="477"/>
      <c r="DPY40" s="477"/>
      <c r="DPZ40" s="477"/>
      <c r="DQA40" s="477"/>
      <c r="DQB40" s="477"/>
      <c r="DQC40" s="477"/>
      <c r="DQD40" s="477"/>
      <c r="DQE40" s="477"/>
      <c r="DQF40" s="477"/>
      <c r="DQG40" s="477"/>
      <c r="DQH40" s="477"/>
      <c r="DQI40" s="477"/>
      <c r="DQJ40" s="477"/>
      <c r="DQK40" s="477"/>
      <c r="DQL40" s="477"/>
      <c r="DQM40" s="477"/>
      <c r="DQN40" s="477"/>
      <c r="DQO40" s="477"/>
      <c r="DQP40" s="477"/>
      <c r="DQQ40" s="477"/>
      <c r="DQR40" s="477"/>
      <c r="DQS40" s="477"/>
      <c r="DQT40" s="477"/>
      <c r="DQU40" s="477"/>
      <c r="DQV40" s="477"/>
      <c r="DQW40" s="477"/>
      <c r="DQX40" s="477"/>
      <c r="DQY40" s="477"/>
      <c r="DQZ40" s="477"/>
      <c r="DRA40" s="477"/>
      <c r="DRB40" s="477"/>
      <c r="DRC40" s="477"/>
      <c r="DRD40" s="477"/>
      <c r="DRE40" s="477"/>
      <c r="DRF40" s="477"/>
      <c r="DRG40" s="477"/>
      <c r="DRH40" s="477"/>
      <c r="DRI40" s="477"/>
      <c r="DRJ40" s="477"/>
      <c r="DRK40" s="477"/>
      <c r="DRL40" s="477"/>
      <c r="DRM40" s="477"/>
      <c r="DRN40" s="477"/>
      <c r="DRO40" s="477"/>
      <c r="DRP40" s="477"/>
      <c r="DRQ40" s="477"/>
      <c r="DRR40" s="477"/>
      <c r="DRS40" s="477"/>
      <c r="DRT40" s="477"/>
      <c r="DRU40" s="477"/>
      <c r="DRV40" s="477"/>
      <c r="DRW40" s="477"/>
      <c r="DRX40" s="477"/>
      <c r="DRY40" s="477"/>
      <c r="DRZ40" s="477"/>
      <c r="DSA40" s="477"/>
      <c r="DSB40" s="477"/>
      <c r="DSC40" s="477"/>
      <c r="DSD40" s="477"/>
      <c r="DSE40" s="477"/>
      <c r="DSF40" s="477"/>
      <c r="DSG40" s="477"/>
      <c r="DSH40" s="477"/>
      <c r="DSI40" s="477"/>
      <c r="DSJ40" s="477"/>
      <c r="DSK40" s="477"/>
      <c r="DSL40" s="477"/>
      <c r="DSM40" s="477"/>
      <c r="DSN40" s="477"/>
      <c r="DSO40" s="477"/>
      <c r="DSP40" s="477"/>
      <c r="DSQ40" s="477"/>
      <c r="DSR40" s="477"/>
      <c r="DSS40" s="477"/>
      <c r="DST40" s="477"/>
      <c r="DSU40" s="477"/>
      <c r="DSV40" s="477"/>
      <c r="DSW40" s="477"/>
      <c r="DSX40" s="477"/>
      <c r="DSY40" s="477"/>
      <c r="DSZ40" s="477"/>
      <c r="DTA40" s="477"/>
      <c r="DTB40" s="477"/>
      <c r="DTC40" s="477"/>
      <c r="DTD40" s="477"/>
      <c r="DTE40" s="477"/>
      <c r="DTF40" s="477"/>
      <c r="DTG40" s="477"/>
      <c r="DTH40" s="477"/>
      <c r="DTI40" s="477"/>
      <c r="DTJ40" s="477"/>
      <c r="DTK40" s="477"/>
      <c r="DTL40" s="477"/>
      <c r="DTM40" s="477"/>
      <c r="DTN40" s="477"/>
      <c r="DTO40" s="477"/>
      <c r="DTP40" s="477"/>
      <c r="DTQ40" s="477"/>
      <c r="DTR40" s="477"/>
      <c r="DTS40" s="477"/>
      <c r="DTT40" s="477"/>
      <c r="DTU40" s="477"/>
      <c r="DTV40" s="477"/>
      <c r="DTW40" s="477"/>
      <c r="DTX40" s="477"/>
      <c r="DTY40" s="477"/>
      <c r="DTZ40" s="477"/>
      <c r="DUA40" s="477"/>
      <c r="DUB40" s="477"/>
      <c r="DUC40" s="477"/>
      <c r="DUD40" s="477"/>
      <c r="DUE40" s="477"/>
      <c r="DUF40" s="477"/>
      <c r="DUG40" s="477"/>
      <c r="DUH40" s="477"/>
      <c r="DUI40" s="477"/>
      <c r="DUJ40" s="477"/>
      <c r="DUK40" s="477"/>
      <c r="DUL40" s="477"/>
      <c r="DUM40" s="477"/>
      <c r="DUN40" s="477"/>
      <c r="DUO40" s="477"/>
      <c r="DUP40" s="477"/>
      <c r="DUQ40" s="477"/>
      <c r="DUR40" s="477"/>
      <c r="DUS40" s="477"/>
      <c r="DUT40" s="477"/>
      <c r="DUU40" s="477"/>
      <c r="DUV40" s="477"/>
      <c r="DUW40" s="477"/>
      <c r="DUX40" s="477"/>
      <c r="DUY40" s="477"/>
      <c r="DUZ40" s="477"/>
      <c r="DVA40" s="477"/>
      <c r="DVB40" s="477"/>
      <c r="DVC40" s="477"/>
      <c r="DVD40" s="477"/>
      <c r="DVE40" s="477"/>
      <c r="DVF40" s="477"/>
      <c r="DVG40" s="477"/>
      <c r="DVH40" s="477"/>
      <c r="DVI40" s="477"/>
      <c r="DVJ40" s="477"/>
      <c r="DVK40" s="477"/>
      <c r="DVL40" s="477"/>
      <c r="DVM40" s="477"/>
      <c r="DVN40" s="477"/>
      <c r="DVO40" s="477"/>
      <c r="DVP40" s="477"/>
      <c r="DVQ40" s="477"/>
      <c r="DVR40" s="477"/>
      <c r="DVS40" s="477"/>
      <c r="DVT40" s="477"/>
      <c r="DVU40" s="477"/>
      <c r="DVV40" s="477"/>
      <c r="DVW40" s="477"/>
      <c r="DVX40" s="477"/>
      <c r="DVY40" s="477"/>
      <c r="DVZ40" s="477"/>
      <c r="DWA40" s="477"/>
      <c r="DWB40" s="477"/>
      <c r="DWC40" s="477"/>
      <c r="DWD40" s="477"/>
      <c r="DWE40" s="477"/>
      <c r="DWF40" s="477"/>
      <c r="DWG40" s="477"/>
      <c r="DWH40" s="477"/>
      <c r="DWI40" s="477"/>
      <c r="DWJ40" s="477"/>
      <c r="DWK40" s="477"/>
      <c r="DWL40" s="477"/>
      <c r="DWM40" s="477"/>
      <c r="DWN40" s="477"/>
      <c r="DWO40" s="477"/>
      <c r="DWP40" s="477"/>
      <c r="DWQ40" s="477"/>
      <c r="DWR40" s="477"/>
      <c r="DWS40" s="477"/>
      <c r="DWT40" s="477"/>
      <c r="DWU40" s="477"/>
      <c r="DWV40" s="477"/>
      <c r="DWW40" s="477"/>
      <c r="DWX40" s="477"/>
      <c r="DWY40" s="477"/>
      <c r="DWZ40" s="477"/>
      <c r="DXA40" s="477"/>
      <c r="DXB40" s="477"/>
      <c r="DXC40" s="477"/>
      <c r="DXD40" s="477"/>
      <c r="DXE40" s="477"/>
      <c r="DXF40" s="477"/>
      <c r="DXG40" s="477"/>
      <c r="DXH40" s="477"/>
      <c r="DXI40" s="477"/>
      <c r="DXJ40" s="477"/>
      <c r="DXK40" s="477"/>
      <c r="DXL40" s="477"/>
      <c r="DXM40" s="477"/>
      <c r="DXN40" s="477"/>
      <c r="DXO40" s="477"/>
      <c r="DXP40" s="477"/>
      <c r="DXQ40" s="477"/>
      <c r="DXR40" s="477"/>
      <c r="DXS40" s="477"/>
      <c r="DXT40" s="477"/>
      <c r="DXU40" s="477"/>
      <c r="DXV40" s="477"/>
      <c r="DXW40" s="477"/>
      <c r="DXX40" s="477"/>
      <c r="DXY40" s="477"/>
      <c r="DXZ40" s="477"/>
      <c r="DYA40" s="477"/>
      <c r="DYB40" s="477"/>
      <c r="DYC40" s="477"/>
      <c r="DYD40" s="477"/>
      <c r="DYE40" s="477"/>
      <c r="DYF40" s="477"/>
      <c r="DYG40" s="477"/>
      <c r="DYH40" s="477"/>
      <c r="DYI40" s="477"/>
      <c r="DYJ40" s="477"/>
      <c r="DYK40" s="477"/>
      <c r="DYL40" s="477"/>
      <c r="DYM40" s="477"/>
      <c r="DYN40" s="477"/>
      <c r="DYO40" s="477"/>
      <c r="DYP40" s="477"/>
      <c r="DYQ40" s="477"/>
      <c r="DYR40" s="477"/>
      <c r="DYS40" s="477"/>
      <c r="DYT40" s="477"/>
      <c r="DYU40" s="477"/>
      <c r="DYV40" s="477"/>
      <c r="DYW40" s="477"/>
      <c r="DYX40" s="477"/>
      <c r="DYY40" s="477"/>
      <c r="DYZ40" s="477"/>
      <c r="DZA40" s="477"/>
      <c r="DZB40" s="477"/>
      <c r="DZC40" s="477"/>
      <c r="DZD40" s="477"/>
      <c r="DZE40" s="477"/>
      <c r="DZF40" s="477"/>
      <c r="DZG40" s="477"/>
      <c r="DZH40" s="477"/>
      <c r="DZI40" s="477"/>
      <c r="DZJ40" s="477"/>
      <c r="DZK40" s="477"/>
      <c r="DZL40" s="477"/>
      <c r="DZM40" s="477"/>
      <c r="DZN40" s="477"/>
      <c r="DZO40" s="477"/>
      <c r="DZP40" s="477"/>
      <c r="DZQ40" s="477"/>
      <c r="DZR40" s="477"/>
      <c r="DZS40" s="477"/>
      <c r="DZT40" s="477"/>
      <c r="DZU40" s="477"/>
      <c r="DZV40" s="477"/>
      <c r="DZW40" s="477"/>
      <c r="DZX40" s="477"/>
      <c r="DZY40" s="477"/>
      <c r="DZZ40" s="477"/>
      <c r="EAA40" s="477"/>
      <c r="EAB40" s="477"/>
      <c r="EAC40" s="477"/>
      <c r="EAD40" s="477"/>
      <c r="EAE40" s="477"/>
      <c r="EAF40" s="477"/>
      <c r="EAG40" s="477"/>
      <c r="EAH40" s="477"/>
      <c r="EAI40" s="477"/>
      <c r="EAJ40" s="477"/>
      <c r="EAK40" s="477"/>
      <c r="EAL40" s="477"/>
      <c r="EAM40" s="477"/>
      <c r="EAN40" s="477"/>
      <c r="EAO40" s="477"/>
      <c r="EAP40" s="477"/>
      <c r="EAQ40" s="477"/>
      <c r="EAR40" s="477"/>
      <c r="EAS40" s="477"/>
      <c r="EAT40" s="477"/>
      <c r="EAU40" s="477"/>
      <c r="EAV40" s="477"/>
      <c r="EAW40" s="477"/>
      <c r="EAX40" s="477"/>
      <c r="EAY40" s="477"/>
      <c r="EAZ40" s="477"/>
      <c r="EBA40" s="477"/>
      <c r="EBB40" s="477"/>
      <c r="EBC40" s="477"/>
      <c r="EBD40" s="477"/>
      <c r="EBE40" s="477"/>
      <c r="EBF40" s="477"/>
      <c r="EBG40" s="477"/>
      <c r="EBH40" s="477"/>
      <c r="EBI40" s="477"/>
      <c r="EBJ40" s="477"/>
      <c r="EBK40" s="477"/>
      <c r="EBL40" s="477"/>
      <c r="EBM40" s="477"/>
      <c r="EBN40" s="477"/>
      <c r="EBO40" s="477"/>
      <c r="EBP40" s="477"/>
      <c r="EBQ40" s="477"/>
      <c r="EBR40" s="477"/>
      <c r="EBS40" s="477"/>
      <c r="EBT40" s="477"/>
      <c r="EBU40" s="477"/>
      <c r="EBV40" s="477"/>
      <c r="EBW40" s="477"/>
      <c r="EBX40" s="477"/>
      <c r="EBY40" s="477"/>
      <c r="EBZ40" s="477"/>
      <c r="ECA40" s="477"/>
      <c r="ECB40" s="477"/>
      <c r="ECC40" s="477"/>
      <c r="ECD40" s="477"/>
      <c r="ECE40" s="477"/>
      <c r="ECF40" s="477"/>
      <c r="ECG40" s="477"/>
      <c r="ECH40" s="477"/>
      <c r="ECI40" s="477"/>
      <c r="ECJ40" s="477"/>
      <c r="ECK40" s="477"/>
      <c r="ECL40" s="477"/>
      <c r="ECM40" s="477"/>
      <c r="ECN40" s="477"/>
      <c r="ECO40" s="477"/>
      <c r="ECP40" s="477"/>
      <c r="ECQ40" s="477"/>
      <c r="ECR40" s="477"/>
      <c r="ECS40" s="477"/>
      <c r="ECT40" s="477"/>
      <c r="ECU40" s="477"/>
      <c r="ECV40" s="477"/>
      <c r="ECW40" s="477"/>
      <c r="ECX40" s="477"/>
      <c r="ECY40" s="477"/>
      <c r="ECZ40" s="477"/>
      <c r="EDA40" s="477"/>
      <c r="EDB40" s="477"/>
      <c r="EDC40" s="477"/>
      <c r="EDD40" s="477"/>
      <c r="EDE40" s="477"/>
      <c r="EDF40" s="477"/>
      <c r="EDG40" s="477"/>
      <c r="EDH40" s="477"/>
      <c r="EDI40" s="477"/>
      <c r="EDJ40" s="477"/>
      <c r="EDK40" s="477"/>
      <c r="EDL40" s="477"/>
      <c r="EDM40" s="477"/>
      <c r="EDN40" s="477"/>
      <c r="EDO40" s="477"/>
      <c r="EDP40" s="477"/>
      <c r="EDQ40" s="477"/>
      <c r="EDR40" s="477"/>
      <c r="EDS40" s="477"/>
      <c r="EDT40" s="477"/>
      <c r="EDU40" s="477"/>
      <c r="EDV40" s="477"/>
      <c r="EDW40" s="477"/>
      <c r="EDX40" s="477"/>
      <c r="EDY40" s="477"/>
      <c r="EDZ40" s="477"/>
      <c r="EEA40" s="477"/>
      <c r="EEB40" s="477"/>
      <c r="EEC40" s="477"/>
      <c r="EED40" s="477"/>
      <c r="EEE40" s="477"/>
      <c r="EEF40" s="477"/>
      <c r="EEG40" s="477"/>
      <c r="EEH40" s="477"/>
      <c r="EEI40" s="477"/>
      <c r="EEJ40" s="477"/>
      <c r="EEK40" s="477"/>
      <c r="EEL40" s="477"/>
      <c r="EEM40" s="477"/>
      <c r="EEN40" s="477"/>
      <c r="EEO40" s="477"/>
      <c r="EEP40" s="477"/>
      <c r="EEQ40" s="477"/>
      <c r="EER40" s="477"/>
      <c r="EES40" s="477"/>
      <c r="EET40" s="477"/>
      <c r="EEU40" s="477"/>
      <c r="EEV40" s="477"/>
      <c r="EEW40" s="477"/>
      <c r="EEX40" s="477"/>
      <c r="EEY40" s="477"/>
      <c r="EEZ40" s="477"/>
      <c r="EFA40" s="477"/>
      <c r="EFB40" s="477"/>
      <c r="EFC40" s="477"/>
      <c r="EFD40" s="477"/>
      <c r="EFE40" s="477"/>
      <c r="EFF40" s="477"/>
      <c r="EFG40" s="477"/>
      <c r="EFH40" s="477"/>
      <c r="EFI40" s="477"/>
      <c r="EFJ40" s="477"/>
      <c r="EFK40" s="477"/>
      <c r="EFL40" s="477"/>
      <c r="EFM40" s="477"/>
      <c r="EFN40" s="477"/>
      <c r="EFO40" s="477"/>
      <c r="EFP40" s="477"/>
      <c r="EFQ40" s="477"/>
      <c r="EFR40" s="477"/>
      <c r="EFS40" s="477"/>
      <c r="EFT40" s="477"/>
      <c r="EFU40" s="477"/>
      <c r="EFV40" s="477"/>
      <c r="EFW40" s="477"/>
      <c r="EFX40" s="477"/>
      <c r="EFY40" s="477"/>
      <c r="EFZ40" s="477"/>
      <c r="EGA40" s="477"/>
      <c r="EGB40" s="477"/>
      <c r="EGC40" s="477"/>
      <c r="EGD40" s="477"/>
      <c r="EGE40" s="477"/>
      <c r="EGF40" s="477"/>
      <c r="EGG40" s="477"/>
      <c r="EGH40" s="477"/>
      <c r="EGI40" s="477"/>
      <c r="EGJ40" s="477"/>
      <c r="EGK40" s="477"/>
      <c r="EGL40" s="477"/>
      <c r="EGM40" s="477"/>
      <c r="EGN40" s="477"/>
      <c r="EGO40" s="477"/>
      <c r="EGP40" s="477"/>
      <c r="EGQ40" s="477"/>
      <c r="EGR40" s="477"/>
      <c r="EGS40" s="477"/>
      <c r="EGT40" s="477"/>
      <c r="EGU40" s="477"/>
      <c r="EGV40" s="477"/>
      <c r="EGW40" s="477"/>
      <c r="EGX40" s="477"/>
      <c r="EGY40" s="477"/>
      <c r="EGZ40" s="477"/>
      <c r="EHA40" s="477"/>
      <c r="EHB40" s="477"/>
      <c r="EHC40" s="477"/>
      <c r="EHD40" s="477"/>
      <c r="EHE40" s="477"/>
      <c r="EHF40" s="477"/>
      <c r="EHG40" s="477"/>
      <c r="EHH40" s="477"/>
      <c r="EHI40" s="477"/>
      <c r="EHJ40" s="477"/>
      <c r="EHK40" s="477"/>
      <c r="EHL40" s="477"/>
      <c r="EHM40" s="477"/>
      <c r="EHN40" s="477"/>
      <c r="EHO40" s="477"/>
      <c r="EHP40" s="477"/>
      <c r="EHQ40" s="477"/>
      <c r="EHR40" s="477"/>
      <c r="EHS40" s="477"/>
      <c r="EHT40" s="477"/>
      <c r="EHU40" s="477"/>
      <c r="EHV40" s="477"/>
      <c r="EHW40" s="477"/>
      <c r="EHX40" s="477"/>
      <c r="EHY40" s="477"/>
      <c r="EHZ40" s="477"/>
      <c r="EIA40" s="477"/>
      <c r="EIB40" s="477"/>
      <c r="EIC40" s="477"/>
      <c r="EID40" s="477"/>
      <c r="EIE40" s="477"/>
      <c r="EIF40" s="477"/>
      <c r="EIG40" s="477"/>
      <c r="EIH40" s="477"/>
      <c r="EII40" s="477"/>
      <c r="EIJ40" s="477"/>
      <c r="EIK40" s="477"/>
      <c r="EIL40" s="477"/>
      <c r="EIM40" s="477"/>
      <c r="EIN40" s="477"/>
      <c r="EIO40" s="477"/>
      <c r="EIP40" s="477"/>
      <c r="EIQ40" s="477"/>
      <c r="EIR40" s="477"/>
      <c r="EIS40" s="477"/>
      <c r="EIT40" s="477"/>
      <c r="EIU40" s="477"/>
      <c r="EIV40" s="477"/>
      <c r="EIW40" s="477"/>
      <c r="EIX40" s="477"/>
      <c r="EIY40" s="477"/>
      <c r="EIZ40" s="477"/>
      <c r="EJA40" s="477"/>
      <c r="EJB40" s="477"/>
      <c r="EJC40" s="477"/>
      <c r="EJD40" s="477"/>
      <c r="EJE40" s="477"/>
      <c r="EJF40" s="477"/>
      <c r="EJG40" s="477"/>
      <c r="EJH40" s="477"/>
      <c r="EJI40" s="477"/>
      <c r="EJJ40" s="477"/>
      <c r="EJK40" s="477"/>
      <c r="EJL40" s="477"/>
      <c r="EJM40" s="477"/>
      <c r="EJN40" s="477"/>
      <c r="EJO40" s="477"/>
      <c r="EJP40" s="477"/>
      <c r="EJQ40" s="477"/>
      <c r="EJR40" s="477"/>
      <c r="EJS40" s="477"/>
      <c r="EJT40" s="477"/>
      <c r="EJU40" s="477"/>
      <c r="EJV40" s="477"/>
      <c r="EJW40" s="477"/>
      <c r="EJX40" s="477"/>
      <c r="EJY40" s="477"/>
      <c r="EJZ40" s="477"/>
      <c r="EKA40" s="477"/>
      <c r="EKB40" s="477"/>
      <c r="EKC40" s="477"/>
      <c r="EKD40" s="477"/>
      <c r="EKE40" s="477"/>
      <c r="EKF40" s="477"/>
      <c r="EKG40" s="477"/>
      <c r="EKH40" s="477"/>
      <c r="EKI40" s="477"/>
      <c r="EKJ40" s="477"/>
      <c r="EKK40" s="477"/>
      <c r="EKL40" s="477"/>
      <c r="EKM40" s="477"/>
      <c r="EKN40" s="477"/>
      <c r="EKO40" s="477"/>
      <c r="EKP40" s="477"/>
      <c r="EKQ40" s="477"/>
      <c r="EKR40" s="477"/>
      <c r="EKS40" s="477"/>
      <c r="EKT40" s="477"/>
      <c r="EKU40" s="477"/>
      <c r="EKV40" s="477"/>
      <c r="EKW40" s="477"/>
      <c r="EKX40" s="477"/>
      <c r="EKY40" s="477"/>
      <c r="EKZ40" s="477"/>
      <c r="ELA40" s="477"/>
      <c r="ELB40" s="477"/>
      <c r="ELC40" s="477"/>
      <c r="ELD40" s="477"/>
      <c r="ELE40" s="477"/>
      <c r="ELF40" s="477"/>
      <c r="ELG40" s="477"/>
      <c r="ELH40" s="477"/>
      <c r="ELI40" s="477"/>
      <c r="ELJ40" s="477"/>
      <c r="ELK40" s="477"/>
      <c r="ELL40" s="477"/>
      <c r="ELM40" s="477"/>
      <c r="ELN40" s="477"/>
      <c r="ELO40" s="477"/>
      <c r="ELP40" s="477"/>
      <c r="ELQ40" s="477"/>
      <c r="ELR40" s="477"/>
      <c r="ELS40" s="477"/>
      <c r="ELT40" s="477"/>
      <c r="ELU40" s="477"/>
      <c r="ELV40" s="477"/>
      <c r="ELW40" s="477"/>
      <c r="ELX40" s="477"/>
      <c r="ELY40" s="477"/>
      <c r="ELZ40" s="477"/>
      <c r="EMA40" s="477"/>
      <c r="EMB40" s="477"/>
      <c r="EMC40" s="477"/>
      <c r="EMD40" s="477"/>
      <c r="EME40" s="477"/>
      <c r="EMF40" s="477"/>
      <c r="EMG40" s="477"/>
      <c r="EMH40" s="477"/>
      <c r="EMI40" s="477"/>
      <c r="EMJ40" s="477"/>
      <c r="EMK40" s="477"/>
      <c r="EML40" s="477"/>
      <c r="EMM40" s="477"/>
      <c r="EMN40" s="477"/>
      <c r="EMO40" s="477"/>
      <c r="EMP40" s="477"/>
      <c r="EMQ40" s="477"/>
      <c r="EMR40" s="477"/>
      <c r="EMS40" s="477"/>
      <c r="EMT40" s="477"/>
      <c r="EMU40" s="477"/>
      <c r="EMV40" s="477"/>
      <c r="EMW40" s="477"/>
      <c r="EMX40" s="477"/>
      <c r="EMY40" s="477"/>
      <c r="EMZ40" s="477"/>
      <c r="ENA40" s="477"/>
      <c r="ENB40" s="477"/>
      <c r="ENC40" s="477"/>
      <c r="END40" s="477"/>
      <c r="ENE40" s="477"/>
      <c r="ENF40" s="477"/>
      <c r="ENG40" s="477"/>
      <c r="ENH40" s="477"/>
      <c r="ENI40" s="477"/>
      <c r="ENJ40" s="477"/>
      <c r="ENK40" s="477"/>
      <c r="ENL40" s="477"/>
      <c r="ENM40" s="477"/>
      <c r="ENN40" s="477"/>
      <c r="ENO40" s="477"/>
      <c r="ENP40" s="477"/>
      <c r="ENQ40" s="477"/>
      <c r="ENR40" s="477"/>
      <c r="ENS40" s="477"/>
      <c r="ENT40" s="477"/>
      <c r="ENU40" s="477"/>
      <c r="ENV40" s="477"/>
      <c r="ENW40" s="477"/>
      <c r="ENX40" s="477"/>
      <c r="ENY40" s="477"/>
      <c r="ENZ40" s="477"/>
      <c r="EOA40" s="477"/>
      <c r="EOB40" s="477"/>
      <c r="EOC40" s="477"/>
      <c r="EOD40" s="477"/>
      <c r="EOE40" s="477"/>
      <c r="EOF40" s="477"/>
      <c r="EOG40" s="477"/>
      <c r="EOH40" s="477"/>
      <c r="EOI40" s="477"/>
      <c r="EOJ40" s="477"/>
      <c r="EOK40" s="477"/>
      <c r="EOL40" s="477"/>
      <c r="EOM40" s="477"/>
      <c r="EON40" s="477"/>
      <c r="EOO40" s="477"/>
      <c r="EOP40" s="477"/>
      <c r="EOQ40" s="477"/>
      <c r="EOR40" s="477"/>
      <c r="EOS40" s="477"/>
      <c r="EOT40" s="477"/>
      <c r="EOU40" s="477"/>
      <c r="EOV40" s="477"/>
      <c r="EOW40" s="477"/>
      <c r="EOX40" s="477"/>
      <c r="EOY40" s="477"/>
      <c r="EOZ40" s="477"/>
      <c r="EPA40" s="477"/>
      <c r="EPB40" s="477"/>
      <c r="EPC40" s="477"/>
      <c r="EPD40" s="477"/>
      <c r="EPE40" s="477"/>
      <c r="EPF40" s="477"/>
      <c r="EPG40" s="477"/>
      <c r="EPH40" s="477"/>
      <c r="EPI40" s="477"/>
      <c r="EPJ40" s="477"/>
      <c r="EPK40" s="477"/>
      <c r="EPL40" s="477"/>
      <c r="EPM40" s="477"/>
      <c r="EPN40" s="477"/>
      <c r="EPO40" s="477"/>
      <c r="EPP40" s="477"/>
      <c r="EPQ40" s="477"/>
      <c r="EPR40" s="477"/>
      <c r="EPS40" s="477"/>
      <c r="EPT40" s="477"/>
      <c r="EPU40" s="477"/>
      <c r="EPV40" s="477"/>
      <c r="EPW40" s="477"/>
      <c r="EPX40" s="477"/>
      <c r="EPY40" s="477"/>
      <c r="EPZ40" s="477"/>
      <c r="EQA40" s="477"/>
      <c r="EQB40" s="477"/>
      <c r="EQC40" s="477"/>
      <c r="EQD40" s="477"/>
      <c r="EQE40" s="477"/>
      <c r="EQF40" s="477"/>
      <c r="EQG40" s="477"/>
      <c r="EQH40" s="477"/>
      <c r="EQI40" s="477"/>
      <c r="EQJ40" s="477"/>
      <c r="EQK40" s="477"/>
      <c r="EQL40" s="477"/>
      <c r="EQM40" s="477"/>
      <c r="EQN40" s="477"/>
      <c r="EQO40" s="477"/>
      <c r="EQP40" s="477"/>
      <c r="EQQ40" s="477"/>
      <c r="EQR40" s="477"/>
      <c r="EQS40" s="477"/>
      <c r="EQT40" s="477"/>
      <c r="EQU40" s="477"/>
      <c r="EQV40" s="477"/>
      <c r="EQW40" s="477"/>
      <c r="EQX40" s="477"/>
      <c r="EQY40" s="477"/>
      <c r="EQZ40" s="477"/>
      <c r="ERA40" s="477"/>
      <c r="ERB40" s="477"/>
      <c r="ERC40" s="477"/>
      <c r="ERD40" s="477"/>
      <c r="ERE40" s="477"/>
      <c r="ERF40" s="477"/>
      <c r="ERG40" s="477"/>
      <c r="ERH40" s="477"/>
      <c r="ERI40" s="477"/>
      <c r="ERJ40" s="477"/>
      <c r="ERK40" s="477"/>
      <c r="ERL40" s="477"/>
      <c r="ERM40" s="477"/>
      <c r="ERN40" s="477"/>
      <c r="ERO40" s="477"/>
      <c r="ERP40" s="477"/>
      <c r="ERQ40" s="477"/>
      <c r="ERR40" s="477"/>
      <c r="ERS40" s="477"/>
      <c r="ERT40" s="477"/>
      <c r="ERU40" s="477"/>
      <c r="ERV40" s="477"/>
      <c r="ERW40" s="477"/>
      <c r="ERX40" s="477"/>
      <c r="ERY40" s="477"/>
      <c r="ERZ40" s="477"/>
      <c r="ESA40" s="477"/>
      <c r="ESB40" s="477"/>
      <c r="ESC40" s="477"/>
      <c r="ESD40" s="477"/>
      <c r="ESE40" s="477"/>
      <c r="ESF40" s="477"/>
      <c r="ESG40" s="477"/>
      <c r="ESH40" s="477"/>
      <c r="ESI40" s="477"/>
      <c r="ESJ40" s="477"/>
      <c r="ESK40" s="477"/>
      <c r="ESL40" s="477"/>
      <c r="ESM40" s="477"/>
      <c r="ESN40" s="477"/>
      <c r="ESO40" s="477"/>
      <c r="ESP40" s="477"/>
      <c r="ESQ40" s="477"/>
      <c r="ESR40" s="477"/>
      <c r="ESS40" s="477"/>
      <c r="EST40" s="477"/>
      <c r="ESU40" s="477"/>
      <c r="ESV40" s="477"/>
      <c r="ESW40" s="477"/>
      <c r="ESX40" s="477"/>
      <c r="ESY40" s="477"/>
      <c r="ESZ40" s="477"/>
      <c r="ETA40" s="477"/>
      <c r="ETB40" s="477"/>
      <c r="ETC40" s="477"/>
      <c r="ETD40" s="477"/>
      <c r="ETE40" s="477"/>
      <c r="ETF40" s="477"/>
      <c r="ETG40" s="477"/>
      <c r="ETH40" s="477"/>
      <c r="ETI40" s="477"/>
      <c r="ETJ40" s="477"/>
      <c r="ETK40" s="477"/>
      <c r="ETL40" s="477"/>
      <c r="ETM40" s="477"/>
      <c r="ETN40" s="477"/>
      <c r="ETO40" s="477"/>
      <c r="ETP40" s="477"/>
      <c r="ETQ40" s="477"/>
      <c r="ETR40" s="477"/>
      <c r="ETS40" s="477"/>
      <c r="ETT40" s="477"/>
      <c r="ETU40" s="477"/>
      <c r="ETV40" s="477"/>
      <c r="ETW40" s="477"/>
      <c r="ETX40" s="477"/>
      <c r="ETY40" s="477"/>
      <c r="ETZ40" s="477"/>
      <c r="EUA40" s="477"/>
      <c r="EUB40" s="477"/>
      <c r="EUC40" s="477"/>
      <c r="EUD40" s="477"/>
      <c r="EUE40" s="477"/>
      <c r="EUF40" s="477"/>
      <c r="EUG40" s="477"/>
      <c r="EUH40" s="477"/>
      <c r="EUI40" s="477"/>
      <c r="EUJ40" s="477"/>
      <c r="EUK40" s="477"/>
      <c r="EUL40" s="477"/>
      <c r="EUM40" s="477"/>
      <c r="EUN40" s="477"/>
      <c r="EUO40" s="477"/>
      <c r="EUP40" s="477"/>
      <c r="EUQ40" s="477"/>
      <c r="EUR40" s="477"/>
      <c r="EUS40" s="477"/>
      <c r="EUT40" s="477"/>
      <c r="EUU40" s="477"/>
      <c r="EUV40" s="477"/>
      <c r="EUW40" s="477"/>
      <c r="EUX40" s="477"/>
      <c r="EUY40" s="477"/>
      <c r="EUZ40" s="477"/>
      <c r="EVA40" s="477"/>
      <c r="EVB40" s="477"/>
      <c r="EVC40" s="477"/>
      <c r="EVD40" s="477"/>
      <c r="EVE40" s="477"/>
      <c r="EVF40" s="477"/>
      <c r="EVG40" s="477"/>
      <c r="EVH40" s="477"/>
      <c r="EVI40" s="477"/>
      <c r="EVJ40" s="477"/>
      <c r="EVK40" s="477"/>
      <c r="EVL40" s="477"/>
      <c r="EVM40" s="477"/>
      <c r="EVN40" s="477"/>
      <c r="EVO40" s="477"/>
      <c r="EVP40" s="477"/>
      <c r="EVQ40" s="477"/>
      <c r="EVR40" s="477"/>
      <c r="EVS40" s="477"/>
      <c r="EVT40" s="477"/>
      <c r="EVU40" s="477"/>
      <c r="EVV40" s="477"/>
      <c r="EVW40" s="477"/>
      <c r="EVX40" s="477"/>
      <c r="EVY40" s="477"/>
      <c r="EVZ40" s="477"/>
      <c r="EWA40" s="477"/>
      <c r="EWB40" s="477"/>
      <c r="EWC40" s="477"/>
      <c r="EWD40" s="477"/>
      <c r="EWE40" s="477"/>
      <c r="EWF40" s="477"/>
      <c r="EWG40" s="477"/>
      <c r="EWH40" s="477"/>
      <c r="EWI40" s="477"/>
      <c r="EWJ40" s="477"/>
      <c r="EWK40" s="477"/>
      <c r="EWL40" s="477"/>
      <c r="EWM40" s="477"/>
      <c r="EWN40" s="477"/>
      <c r="EWO40" s="477"/>
      <c r="EWP40" s="477"/>
      <c r="EWQ40" s="477"/>
      <c r="EWR40" s="477"/>
      <c r="EWS40" s="477"/>
      <c r="EWT40" s="477"/>
      <c r="EWU40" s="477"/>
      <c r="EWV40" s="477"/>
      <c r="EWW40" s="477"/>
      <c r="EWX40" s="477"/>
      <c r="EWY40" s="477"/>
      <c r="EWZ40" s="477"/>
      <c r="EXA40" s="477"/>
      <c r="EXB40" s="477"/>
      <c r="EXC40" s="477"/>
      <c r="EXD40" s="477"/>
      <c r="EXE40" s="477"/>
      <c r="EXF40" s="477"/>
      <c r="EXG40" s="477"/>
      <c r="EXH40" s="477"/>
      <c r="EXI40" s="477"/>
      <c r="EXJ40" s="477"/>
      <c r="EXK40" s="477"/>
      <c r="EXL40" s="477"/>
      <c r="EXM40" s="477"/>
      <c r="EXN40" s="477"/>
      <c r="EXO40" s="477"/>
      <c r="EXP40" s="477"/>
      <c r="EXQ40" s="477"/>
      <c r="EXR40" s="477"/>
      <c r="EXS40" s="477"/>
      <c r="EXT40" s="477"/>
      <c r="EXU40" s="477"/>
      <c r="EXV40" s="477"/>
      <c r="EXW40" s="477"/>
      <c r="EXX40" s="477"/>
      <c r="EXY40" s="477"/>
      <c r="EXZ40" s="477"/>
      <c r="EYA40" s="477"/>
      <c r="EYB40" s="477"/>
      <c r="EYC40" s="477"/>
      <c r="EYD40" s="477"/>
      <c r="EYE40" s="477"/>
      <c r="EYF40" s="477"/>
      <c r="EYG40" s="477"/>
      <c r="EYH40" s="477"/>
      <c r="EYI40" s="477"/>
      <c r="EYJ40" s="477"/>
      <c r="EYK40" s="477"/>
      <c r="EYL40" s="477"/>
      <c r="EYM40" s="477"/>
      <c r="EYN40" s="477"/>
      <c r="EYO40" s="477"/>
      <c r="EYP40" s="477"/>
      <c r="EYQ40" s="477"/>
      <c r="EYR40" s="477"/>
      <c r="EYS40" s="477"/>
      <c r="EYT40" s="477"/>
      <c r="EYU40" s="477"/>
      <c r="EYV40" s="477"/>
      <c r="EYW40" s="477"/>
      <c r="EYX40" s="477"/>
      <c r="EYY40" s="477"/>
      <c r="EYZ40" s="477"/>
      <c r="EZA40" s="477"/>
      <c r="EZB40" s="477"/>
      <c r="EZC40" s="477"/>
      <c r="EZD40" s="477"/>
      <c r="EZE40" s="477"/>
      <c r="EZF40" s="477"/>
      <c r="EZG40" s="477"/>
      <c r="EZH40" s="477"/>
      <c r="EZI40" s="477"/>
      <c r="EZJ40" s="477"/>
      <c r="EZK40" s="477"/>
      <c r="EZL40" s="477"/>
      <c r="EZM40" s="477"/>
      <c r="EZN40" s="477"/>
      <c r="EZO40" s="477"/>
      <c r="EZP40" s="477"/>
      <c r="EZQ40" s="477"/>
      <c r="EZR40" s="477"/>
      <c r="EZS40" s="477"/>
      <c r="EZT40" s="477"/>
      <c r="EZU40" s="477"/>
      <c r="EZV40" s="477"/>
      <c r="EZW40" s="477"/>
      <c r="EZX40" s="477"/>
      <c r="EZY40" s="477"/>
      <c r="EZZ40" s="477"/>
      <c r="FAA40" s="477"/>
      <c r="FAB40" s="477"/>
      <c r="FAC40" s="477"/>
      <c r="FAD40" s="477"/>
      <c r="FAE40" s="477"/>
      <c r="FAF40" s="477"/>
      <c r="FAG40" s="477"/>
      <c r="FAH40" s="477"/>
      <c r="FAI40" s="477"/>
      <c r="FAJ40" s="477"/>
      <c r="FAK40" s="477"/>
      <c r="FAL40" s="477"/>
      <c r="FAM40" s="477"/>
      <c r="FAN40" s="477"/>
      <c r="FAO40" s="477"/>
      <c r="FAP40" s="477"/>
      <c r="FAQ40" s="477"/>
      <c r="FAR40" s="477"/>
      <c r="FAS40" s="477"/>
      <c r="FAT40" s="477"/>
      <c r="FAU40" s="477"/>
      <c r="FAV40" s="477"/>
      <c r="FAW40" s="477"/>
      <c r="FAX40" s="477"/>
      <c r="FAY40" s="477"/>
      <c r="FAZ40" s="477"/>
      <c r="FBA40" s="477"/>
      <c r="FBB40" s="477"/>
      <c r="FBC40" s="477"/>
      <c r="FBD40" s="477"/>
      <c r="FBE40" s="477"/>
      <c r="FBF40" s="477"/>
      <c r="FBG40" s="477"/>
      <c r="FBH40" s="477"/>
      <c r="FBI40" s="477"/>
      <c r="FBJ40" s="477"/>
      <c r="FBK40" s="477"/>
      <c r="FBL40" s="477"/>
      <c r="FBM40" s="477"/>
      <c r="FBN40" s="477"/>
      <c r="FBO40" s="477"/>
      <c r="FBP40" s="477"/>
      <c r="FBQ40" s="477"/>
      <c r="FBR40" s="477"/>
      <c r="FBS40" s="477"/>
      <c r="FBT40" s="477"/>
      <c r="FBU40" s="477"/>
      <c r="FBV40" s="477"/>
      <c r="FBW40" s="477"/>
      <c r="FBX40" s="477"/>
      <c r="FBY40" s="477"/>
      <c r="FBZ40" s="477"/>
      <c r="FCA40" s="477"/>
      <c r="FCB40" s="477"/>
      <c r="FCC40" s="477"/>
      <c r="FCD40" s="477"/>
      <c r="FCE40" s="477"/>
      <c r="FCF40" s="477"/>
      <c r="FCG40" s="477"/>
      <c r="FCH40" s="477"/>
      <c r="FCI40" s="477"/>
      <c r="FCJ40" s="477"/>
      <c r="FCK40" s="477"/>
      <c r="FCL40" s="477"/>
      <c r="FCM40" s="477"/>
      <c r="FCN40" s="477"/>
      <c r="FCO40" s="477"/>
      <c r="FCP40" s="477"/>
      <c r="FCQ40" s="477"/>
      <c r="FCR40" s="477"/>
      <c r="FCS40" s="477"/>
      <c r="FCT40" s="477"/>
      <c r="FCU40" s="477"/>
      <c r="FCV40" s="477"/>
      <c r="FCW40" s="477"/>
      <c r="FCX40" s="477"/>
      <c r="FCY40" s="477"/>
      <c r="FCZ40" s="477"/>
      <c r="FDA40" s="477"/>
      <c r="FDB40" s="477"/>
      <c r="FDC40" s="477"/>
      <c r="FDD40" s="477"/>
      <c r="FDE40" s="477"/>
      <c r="FDF40" s="477"/>
      <c r="FDG40" s="477"/>
      <c r="FDH40" s="477"/>
      <c r="FDI40" s="477"/>
      <c r="FDJ40" s="477"/>
      <c r="FDK40" s="477"/>
      <c r="FDL40" s="477"/>
      <c r="FDM40" s="477"/>
      <c r="FDN40" s="477"/>
      <c r="FDO40" s="477"/>
      <c r="FDP40" s="477"/>
      <c r="FDQ40" s="477"/>
      <c r="FDR40" s="477"/>
      <c r="FDS40" s="477"/>
      <c r="FDT40" s="477"/>
      <c r="FDU40" s="477"/>
      <c r="FDV40" s="477"/>
      <c r="FDW40" s="477"/>
      <c r="FDX40" s="477"/>
      <c r="FDY40" s="477"/>
      <c r="FDZ40" s="477"/>
      <c r="FEA40" s="477"/>
      <c r="FEB40" s="477"/>
      <c r="FEC40" s="477"/>
      <c r="FED40" s="477"/>
      <c r="FEE40" s="477"/>
      <c r="FEF40" s="477"/>
      <c r="FEG40" s="477"/>
      <c r="FEH40" s="477"/>
      <c r="FEI40" s="477"/>
      <c r="FEJ40" s="477"/>
      <c r="FEK40" s="477"/>
      <c r="FEL40" s="477"/>
      <c r="FEM40" s="477"/>
      <c r="FEN40" s="477"/>
      <c r="FEO40" s="477"/>
      <c r="FEP40" s="477"/>
      <c r="FEQ40" s="477"/>
      <c r="FER40" s="477"/>
      <c r="FES40" s="477"/>
      <c r="FET40" s="477"/>
      <c r="FEU40" s="477"/>
      <c r="FEV40" s="477"/>
      <c r="FEW40" s="477"/>
      <c r="FEX40" s="477"/>
      <c r="FEY40" s="477"/>
      <c r="FEZ40" s="477"/>
      <c r="FFA40" s="477"/>
      <c r="FFB40" s="477"/>
      <c r="FFC40" s="477"/>
      <c r="FFD40" s="477"/>
      <c r="FFE40" s="477"/>
      <c r="FFF40" s="477"/>
      <c r="FFG40" s="477"/>
      <c r="FFH40" s="477"/>
      <c r="FFI40" s="477"/>
      <c r="FFJ40" s="477"/>
      <c r="FFK40" s="477"/>
      <c r="FFL40" s="477"/>
      <c r="FFM40" s="477"/>
      <c r="FFN40" s="477"/>
      <c r="FFO40" s="477"/>
      <c r="FFP40" s="477"/>
      <c r="FFQ40" s="477"/>
      <c r="FFR40" s="477"/>
      <c r="FFS40" s="477"/>
      <c r="FFT40" s="477"/>
      <c r="FFU40" s="477"/>
      <c r="FFV40" s="477"/>
      <c r="FFW40" s="477"/>
      <c r="FFX40" s="477"/>
      <c r="FFY40" s="477"/>
      <c r="FFZ40" s="477"/>
      <c r="FGA40" s="477"/>
      <c r="FGB40" s="477"/>
      <c r="FGC40" s="477"/>
      <c r="FGD40" s="477"/>
      <c r="FGE40" s="477"/>
      <c r="FGF40" s="477"/>
      <c r="FGG40" s="477"/>
      <c r="FGH40" s="477"/>
      <c r="FGI40" s="477"/>
      <c r="FGJ40" s="477"/>
      <c r="FGK40" s="477"/>
      <c r="FGL40" s="477"/>
      <c r="FGM40" s="477"/>
      <c r="FGN40" s="477"/>
      <c r="FGO40" s="477"/>
      <c r="FGP40" s="477"/>
      <c r="FGQ40" s="477"/>
      <c r="FGR40" s="477"/>
      <c r="FGS40" s="477"/>
      <c r="FGT40" s="477"/>
      <c r="FGU40" s="477"/>
      <c r="FGV40" s="477"/>
      <c r="FGW40" s="477"/>
      <c r="FGX40" s="477"/>
      <c r="FGY40" s="477"/>
      <c r="FGZ40" s="477"/>
      <c r="FHA40" s="477"/>
      <c r="FHB40" s="477"/>
      <c r="FHC40" s="477"/>
      <c r="FHD40" s="477"/>
      <c r="FHE40" s="477"/>
      <c r="FHF40" s="477"/>
      <c r="FHG40" s="477"/>
      <c r="FHH40" s="477"/>
      <c r="FHI40" s="477"/>
      <c r="FHJ40" s="477"/>
      <c r="FHK40" s="477"/>
      <c r="FHL40" s="477"/>
      <c r="FHM40" s="477"/>
      <c r="FHN40" s="477"/>
      <c r="FHO40" s="477"/>
      <c r="FHP40" s="477"/>
      <c r="FHQ40" s="477"/>
      <c r="FHR40" s="477"/>
      <c r="FHS40" s="477"/>
      <c r="FHT40" s="477"/>
      <c r="FHU40" s="477"/>
      <c r="FHV40" s="477"/>
      <c r="FHW40" s="477"/>
      <c r="FHX40" s="477"/>
      <c r="FHY40" s="477"/>
      <c r="FHZ40" s="477"/>
      <c r="FIA40" s="477"/>
      <c r="FIB40" s="477"/>
      <c r="FIC40" s="477"/>
      <c r="FID40" s="477"/>
      <c r="FIE40" s="477"/>
      <c r="FIF40" s="477"/>
      <c r="FIG40" s="477"/>
      <c r="FIH40" s="477"/>
      <c r="FII40" s="477"/>
      <c r="FIJ40" s="477"/>
      <c r="FIK40" s="477"/>
      <c r="FIL40" s="477"/>
      <c r="FIM40" s="477"/>
      <c r="FIN40" s="477"/>
      <c r="FIO40" s="477"/>
      <c r="FIP40" s="477"/>
      <c r="FIQ40" s="477"/>
      <c r="FIR40" s="477"/>
      <c r="FIS40" s="477"/>
      <c r="FIT40" s="477"/>
      <c r="FIU40" s="477"/>
      <c r="FIV40" s="477"/>
      <c r="FIW40" s="477"/>
      <c r="FIX40" s="477"/>
      <c r="FIY40" s="477"/>
      <c r="FIZ40" s="477"/>
      <c r="FJA40" s="477"/>
      <c r="FJB40" s="477"/>
      <c r="FJC40" s="477"/>
      <c r="FJD40" s="477"/>
      <c r="FJE40" s="477"/>
      <c r="FJF40" s="477"/>
      <c r="FJG40" s="477"/>
      <c r="FJH40" s="477"/>
      <c r="FJI40" s="477"/>
      <c r="FJJ40" s="477"/>
      <c r="FJK40" s="477"/>
      <c r="FJL40" s="477"/>
      <c r="FJM40" s="477"/>
      <c r="FJN40" s="477"/>
      <c r="FJO40" s="477"/>
      <c r="FJP40" s="477"/>
      <c r="FJQ40" s="477"/>
      <c r="FJR40" s="477"/>
      <c r="FJS40" s="477"/>
      <c r="FJT40" s="477"/>
      <c r="FJU40" s="477"/>
      <c r="FJV40" s="477"/>
      <c r="FJW40" s="477"/>
      <c r="FJX40" s="477"/>
      <c r="FJY40" s="477"/>
      <c r="FJZ40" s="477"/>
      <c r="FKA40" s="477"/>
      <c r="FKB40" s="477"/>
      <c r="FKC40" s="477"/>
      <c r="FKD40" s="477"/>
      <c r="FKE40" s="477"/>
      <c r="FKF40" s="477"/>
      <c r="FKG40" s="477"/>
      <c r="FKH40" s="477"/>
      <c r="FKI40" s="477"/>
      <c r="FKJ40" s="477"/>
      <c r="FKK40" s="477"/>
      <c r="FKL40" s="477"/>
      <c r="FKM40" s="477"/>
      <c r="FKN40" s="477"/>
      <c r="FKO40" s="477"/>
      <c r="FKP40" s="477"/>
      <c r="FKQ40" s="477"/>
      <c r="FKR40" s="477"/>
      <c r="FKS40" s="477"/>
      <c r="FKT40" s="477"/>
      <c r="FKU40" s="477"/>
      <c r="FKV40" s="477"/>
      <c r="FKW40" s="477"/>
      <c r="FKX40" s="477"/>
      <c r="FKY40" s="477"/>
      <c r="FKZ40" s="477"/>
      <c r="FLA40" s="477"/>
      <c r="FLB40" s="477"/>
      <c r="FLC40" s="477"/>
      <c r="FLD40" s="477"/>
      <c r="FLE40" s="477"/>
      <c r="FLF40" s="477"/>
      <c r="FLG40" s="477"/>
      <c r="FLH40" s="477"/>
      <c r="FLI40" s="477"/>
      <c r="FLJ40" s="477"/>
      <c r="FLK40" s="477"/>
      <c r="FLL40" s="477"/>
      <c r="FLM40" s="477"/>
      <c r="FLN40" s="477"/>
      <c r="FLO40" s="477"/>
      <c r="FLP40" s="477"/>
      <c r="FLQ40" s="477"/>
      <c r="FLR40" s="477"/>
      <c r="FLS40" s="477"/>
      <c r="FLT40" s="477"/>
      <c r="FLU40" s="477"/>
      <c r="FLV40" s="477"/>
      <c r="FLW40" s="477"/>
      <c r="FLX40" s="477"/>
      <c r="FLY40" s="477"/>
      <c r="FLZ40" s="477"/>
      <c r="FMA40" s="477"/>
      <c r="FMB40" s="477"/>
      <c r="FMC40" s="477"/>
      <c r="FMD40" s="477"/>
      <c r="FME40" s="477"/>
      <c r="FMF40" s="477"/>
      <c r="FMG40" s="477"/>
      <c r="FMH40" s="477"/>
      <c r="FMI40" s="477"/>
      <c r="FMJ40" s="477"/>
      <c r="FMK40" s="477"/>
      <c r="FML40" s="477"/>
      <c r="FMM40" s="477"/>
      <c r="FMN40" s="477"/>
      <c r="FMO40" s="477"/>
      <c r="FMP40" s="477"/>
      <c r="FMQ40" s="477"/>
      <c r="FMR40" s="477"/>
      <c r="FMS40" s="477"/>
      <c r="FMT40" s="477"/>
      <c r="FMU40" s="477"/>
      <c r="FMV40" s="477"/>
      <c r="FMW40" s="477"/>
      <c r="FMX40" s="477"/>
      <c r="FMY40" s="477"/>
      <c r="FMZ40" s="477"/>
      <c r="FNA40" s="477"/>
      <c r="FNB40" s="477"/>
      <c r="FNC40" s="477"/>
      <c r="FND40" s="477"/>
      <c r="FNE40" s="477"/>
      <c r="FNF40" s="477"/>
      <c r="FNG40" s="477"/>
      <c r="FNH40" s="477"/>
      <c r="FNI40" s="477"/>
      <c r="FNJ40" s="477"/>
      <c r="FNK40" s="477"/>
      <c r="FNL40" s="477"/>
      <c r="FNM40" s="477"/>
      <c r="FNN40" s="477"/>
      <c r="FNO40" s="477"/>
      <c r="FNP40" s="477"/>
      <c r="FNQ40" s="477"/>
      <c r="FNR40" s="477"/>
      <c r="FNS40" s="477"/>
      <c r="FNT40" s="477"/>
      <c r="FNU40" s="477"/>
      <c r="FNV40" s="477"/>
      <c r="FNW40" s="477"/>
      <c r="FNX40" s="477"/>
      <c r="FNY40" s="477"/>
      <c r="FNZ40" s="477"/>
      <c r="FOA40" s="477"/>
      <c r="FOB40" s="477"/>
      <c r="FOC40" s="477"/>
      <c r="FOD40" s="477"/>
      <c r="FOE40" s="477"/>
      <c r="FOF40" s="477"/>
      <c r="FOG40" s="477"/>
      <c r="FOH40" s="477"/>
      <c r="FOI40" s="477"/>
      <c r="FOJ40" s="477"/>
      <c r="FOK40" s="477"/>
      <c r="FOL40" s="477"/>
      <c r="FOM40" s="477"/>
      <c r="FON40" s="477"/>
      <c r="FOO40" s="477"/>
      <c r="FOP40" s="477"/>
      <c r="FOQ40" s="477"/>
      <c r="FOR40" s="477"/>
      <c r="FOS40" s="477"/>
      <c r="FOT40" s="477"/>
      <c r="FOU40" s="477"/>
      <c r="FOV40" s="477"/>
      <c r="FOW40" s="477"/>
      <c r="FOX40" s="477"/>
      <c r="FOY40" s="477"/>
      <c r="FOZ40" s="477"/>
      <c r="FPA40" s="477"/>
      <c r="FPB40" s="477"/>
      <c r="FPC40" s="477"/>
      <c r="FPD40" s="477"/>
      <c r="FPE40" s="477"/>
      <c r="FPF40" s="477"/>
      <c r="FPG40" s="477"/>
      <c r="FPH40" s="477"/>
      <c r="FPI40" s="477"/>
      <c r="FPJ40" s="477"/>
      <c r="FPK40" s="477"/>
      <c r="FPL40" s="477"/>
      <c r="FPM40" s="477"/>
      <c r="FPN40" s="477"/>
      <c r="FPO40" s="477"/>
      <c r="FPP40" s="477"/>
      <c r="FPQ40" s="477"/>
      <c r="FPR40" s="477"/>
      <c r="FPS40" s="477"/>
      <c r="FPT40" s="477"/>
      <c r="FPU40" s="477"/>
      <c r="FPV40" s="477"/>
      <c r="FPW40" s="477"/>
      <c r="FPX40" s="477"/>
      <c r="FPY40" s="477"/>
      <c r="FPZ40" s="477"/>
      <c r="FQA40" s="477"/>
      <c r="FQB40" s="477"/>
      <c r="FQC40" s="477"/>
      <c r="FQD40" s="477"/>
      <c r="FQE40" s="477"/>
      <c r="FQF40" s="477"/>
      <c r="FQG40" s="477"/>
      <c r="FQH40" s="477"/>
      <c r="FQI40" s="477"/>
      <c r="FQJ40" s="477"/>
      <c r="FQK40" s="477"/>
      <c r="FQL40" s="477"/>
      <c r="FQM40" s="477"/>
      <c r="FQN40" s="477"/>
      <c r="FQO40" s="477"/>
      <c r="FQP40" s="477"/>
      <c r="FQQ40" s="477"/>
      <c r="FQR40" s="477"/>
      <c r="FQS40" s="477"/>
      <c r="FQT40" s="477"/>
      <c r="FQU40" s="477"/>
      <c r="FQV40" s="477"/>
      <c r="FQW40" s="477"/>
      <c r="FQX40" s="477"/>
      <c r="FQY40" s="477"/>
      <c r="FQZ40" s="477"/>
      <c r="FRA40" s="477"/>
      <c r="FRB40" s="477"/>
      <c r="FRC40" s="477"/>
      <c r="FRD40" s="477"/>
      <c r="FRE40" s="477"/>
      <c r="FRF40" s="477"/>
      <c r="FRG40" s="477"/>
      <c r="FRH40" s="477"/>
      <c r="FRI40" s="477"/>
      <c r="FRJ40" s="477"/>
      <c r="FRK40" s="477"/>
      <c r="FRL40" s="477"/>
      <c r="FRM40" s="477"/>
      <c r="FRN40" s="477"/>
      <c r="FRO40" s="477"/>
      <c r="FRP40" s="477"/>
      <c r="FRQ40" s="477"/>
      <c r="FRR40" s="477"/>
      <c r="FRS40" s="477"/>
      <c r="FRT40" s="477"/>
      <c r="FRU40" s="477"/>
      <c r="FRV40" s="477"/>
      <c r="FRW40" s="477"/>
      <c r="FRX40" s="477"/>
      <c r="FRY40" s="477"/>
      <c r="FRZ40" s="477"/>
      <c r="FSA40" s="477"/>
      <c r="FSB40" s="477"/>
      <c r="FSC40" s="477"/>
      <c r="FSD40" s="477"/>
      <c r="FSE40" s="477"/>
      <c r="FSF40" s="477"/>
      <c r="FSG40" s="477"/>
      <c r="FSH40" s="477"/>
      <c r="FSI40" s="477"/>
      <c r="FSJ40" s="477"/>
      <c r="FSK40" s="477"/>
      <c r="FSL40" s="477"/>
      <c r="FSM40" s="477"/>
      <c r="FSN40" s="477"/>
      <c r="FSO40" s="477"/>
      <c r="FSP40" s="477"/>
      <c r="FSQ40" s="477"/>
      <c r="FSR40" s="477"/>
      <c r="FSS40" s="477"/>
      <c r="FST40" s="477"/>
      <c r="FSU40" s="477"/>
      <c r="FSV40" s="477"/>
      <c r="FSW40" s="477"/>
      <c r="FSX40" s="477"/>
      <c r="FSY40" s="477"/>
      <c r="FSZ40" s="477"/>
      <c r="FTA40" s="477"/>
      <c r="FTB40" s="477"/>
      <c r="FTC40" s="477"/>
      <c r="FTD40" s="477"/>
      <c r="FTE40" s="477"/>
      <c r="FTF40" s="477"/>
      <c r="FTG40" s="477"/>
      <c r="FTH40" s="477"/>
      <c r="FTI40" s="477"/>
      <c r="FTJ40" s="477"/>
      <c r="FTK40" s="477"/>
      <c r="FTL40" s="477"/>
      <c r="FTM40" s="477"/>
      <c r="FTN40" s="477"/>
      <c r="FTO40" s="477"/>
      <c r="FTP40" s="477"/>
      <c r="FTQ40" s="477"/>
      <c r="FTR40" s="477"/>
      <c r="FTS40" s="477"/>
      <c r="FTT40" s="477"/>
      <c r="FTU40" s="477"/>
      <c r="FTV40" s="477"/>
      <c r="FTW40" s="477"/>
      <c r="FTX40" s="477"/>
      <c r="FTY40" s="477"/>
      <c r="FTZ40" s="477"/>
      <c r="FUA40" s="477"/>
      <c r="FUB40" s="477"/>
      <c r="FUC40" s="477"/>
      <c r="FUD40" s="477"/>
      <c r="FUE40" s="477"/>
      <c r="FUF40" s="477"/>
      <c r="FUG40" s="477"/>
      <c r="FUH40" s="477"/>
      <c r="FUI40" s="477"/>
      <c r="FUJ40" s="477"/>
      <c r="FUK40" s="477"/>
      <c r="FUL40" s="477"/>
      <c r="FUM40" s="477"/>
      <c r="FUN40" s="477"/>
      <c r="FUO40" s="477"/>
      <c r="FUP40" s="477"/>
      <c r="FUQ40" s="477"/>
      <c r="FUR40" s="477"/>
      <c r="FUS40" s="477"/>
      <c r="FUT40" s="477"/>
      <c r="FUU40" s="477"/>
      <c r="FUV40" s="477"/>
      <c r="FUW40" s="477"/>
      <c r="FUX40" s="477"/>
      <c r="FUY40" s="477"/>
      <c r="FUZ40" s="477"/>
      <c r="FVA40" s="477"/>
      <c r="FVB40" s="477"/>
      <c r="FVC40" s="477"/>
      <c r="FVD40" s="477"/>
      <c r="FVE40" s="477"/>
      <c r="FVF40" s="477"/>
      <c r="FVG40" s="477"/>
      <c r="FVH40" s="477"/>
      <c r="FVI40" s="477"/>
      <c r="FVJ40" s="477"/>
      <c r="FVK40" s="477"/>
      <c r="FVL40" s="477"/>
      <c r="FVM40" s="477"/>
      <c r="FVN40" s="477"/>
      <c r="FVO40" s="477"/>
      <c r="FVP40" s="477"/>
      <c r="FVQ40" s="477"/>
      <c r="FVR40" s="477"/>
      <c r="FVS40" s="477"/>
      <c r="FVT40" s="477"/>
      <c r="FVU40" s="477"/>
      <c r="FVV40" s="477"/>
      <c r="FVW40" s="477"/>
      <c r="FVX40" s="477"/>
      <c r="FVY40" s="477"/>
      <c r="FVZ40" s="477"/>
      <c r="FWA40" s="477"/>
      <c r="FWB40" s="477"/>
      <c r="FWC40" s="477"/>
      <c r="FWD40" s="477"/>
      <c r="FWE40" s="477"/>
      <c r="FWF40" s="477"/>
      <c r="FWG40" s="477"/>
      <c r="FWH40" s="477"/>
      <c r="FWI40" s="477"/>
      <c r="FWJ40" s="477"/>
      <c r="FWK40" s="477"/>
      <c r="FWL40" s="477"/>
      <c r="FWM40" s="477"/>
    </row>
    <row r="41" spans="1:4667" s="288" customFormat="1" ht="19.5" customHeight="1" outlineLevel="1" collapsed="1">
      <c r="A41" s="669" t="s">
        <v>282</v>
      </c>
      <c r="B41" s="55" t="s">
        <v>7</v>
      </c>
      <c r="C41" s="56" t="s">
        <v>146</v>
      </c>
      <c r="D41" s="488" t="s">
        <v>317</v>
      </c>
      <c r="E41" s="232" t="s">
        <v>23</v>
      </c>
      <c r="F41" s="482">
        <v>1</v>
      </c>
      <c r="G41" s="482">
        <v>1</v>
      </c>
      <c r="H41" s="474">
        <v>312679</v>
      </c>
      <c r="I41" s="474">
        <v>359347</v>
      </c>
      <c r="J41" s="82">
        <f t="shared" si="1"/>
        <v>1.1492521083923128</v>
      </c>
      <c r="K41" s="483">
        <v>0</v>
      </c>
      <c r="L41" s="475">
        <v>1</v>
      </c>
      <c r="M41" s="476">
        <v>1</v>
      </c>
      <c r="N41" s="476">
        <v>0</v>
      </c>
      <c r="O41" s="189">
        <f t="shared" si="2"/>
        <v>0</v>
      </c>
      <c r="P41" s="458"/>
      <c r="Q41" s="459"/>
      <c r="R41" s="575"/>
      <c r="S41" s="498" t="s">
        <v>301</v>
      </c>
      <c r="T41" s="320"/>
      <c r="U41" s="282"/>
      <c r="V41" s="281"/>
      <c r="W41" s="555"/>
      <c r="X41" s="555"/>
      <c r="Y41" s="555"/>
    </row>
    <row r="42" spans="1:4667" s="288" customFormat="1" ht="102" outlineLevel="1" collapsed="1">
      <c r="A42" s="669" t="s">
        <v>309</v>
      </c>
      <c r="B42" s="55" t="s">
        <v>7</v>
      </c>
      <c r="C42" s="56" t="s">
        <v>146</v>
      </c>
      <c r="D42" s="488" t="s">
        <v>283</v>
      </c>
      <c r="E42" s="232" t="s">
        <v>23</v>
      </c>
      <c r="F42" s="482">
        <v>1</v>
      </c>
      <c r="G42" s="482">
        <v>0</v>
      </c>
      <c r="H42" s="474">
        <v>312679</v>
      </c>
      <c r="I42" s="474">
        <v>300000</v>
      </c>
      <c r="J42" s="82">
        <f t="shared" si="1"/>
        <v>0.9594504267955315</v>
      </c>
      <c r="K42" s="483">
        <v>0</v>
      </c>
      <c r="L42" s="475">
        <v>1</v>
      </c>
      <c r="M42" s="476">
        <v>1</v>
      </c>
      <c r="N42" s="476">
        <v>0</v>
      </c>
      <c r="O42" s="189">
        <f t="shared" si="2"/>
        <v>0</v>
      </c>
      <c r="P42" s="458"/>
      <c r="Q42" s="459"/>
      <c r="R42" s="575"/>
      <c r="S42" s="498" t="s">
        <v>289</v>
      </c>
      <c r="T42" s="320"/>
      <c r="V42" s="281"/>
    </row>
    <row r="43" spans="1:4667" s="288" customFormat="1" ht="63.75" outlineLevel="1">
      <c r="A43" s="670" t="s">
        <v>655</v>
      </c>
      <c r="B43" s="55" t="s">
        <v>7</v>
      </c>
      <c r="C43" s="56" t="s">
        <v>146</v>
      </c>
      <c r="D43" s="488" t="s">
        <v>656</v>
      </c>
      <c r="E43" s="232" t="s">
        <v>23</v>
      </c>
      <c r="F43" s="399">
        <v>1</v>
      </c>
      <c r="G43" s="399">
        <v>1</v>
      </c>
      <c r="H43" s="400">
        <v>33321</v>
      </c>
      <c r="I43" s="400">
        <v>33321</v>
      </c>
      <c r="J43" s="82">
        <f t="shared" si="1"/>
        <v>1</v>
      </c>
      <c r="K43" s="416">
        <v>0</v>
      </c>
      <c r="L43" s="417">
        <v>1</v>
      </c>
      <c r="M43" s="418">
        <v>1</v>
      </c>
      <c r="N43" s="418">
        <v>0</v>
      </c>
      <c r="O43" s="189">
        <f t="shared" si="2"/>
        <v>0</v>
      </c>
      <c r="P43" s="458"/>
      <c r="Q43" s="459"/>
      <c r="R43" s="575"/>
      <c r="S43" s="498" t="s">
        <v>657</v>
      </c>
      <c r="T43" s="331"/>
      <c r="V43" s="281"/>
    </row>
    <row r="44" spans="1:4667" s="288" customFormat="1" ht="76.5" outlineLevel="1">
      <c r="A44" s="669" t="s">
        <v>308</v>
      </c>
      <c r="B44" s="55" t="s">
        <v>7</v>
      </c>
      <c r="C44" s="56" t="s">
        <v>147</v>
      </c>
      <c r="D44" s="488" t="s">
        <v>318</v>
      </c>
      <c r="E44" s="232" t="s">
        <v>23</v>
      </c>
      <c r="F44" s="399">
        <v>1</v>
      </c>
      <c r="G44" s="399">
        <v>1</v>
      </c>
      <c r="H44" s="474">
        <v>322575</v>
      </c>
      <c r="I44" s="400">
        <v>322575</v>
      </c>
      <c r="J44" s="82">
        <f t="shared" si="1"/>
        <v>1</v>
      </c>
      <c r="K44" s="483">
        <v>0</v>
      </c>
      <c r="L44" s="475">
        <v>1</v>
      </c>
      <c r="M44" s="476">
        <v>1</v>
      </c>
      <c r="N44" s="476">
        <v>1</v>
      </c>
      <c r="O44" s="189">
        <f t="shared" si="2"/>
        <v>1</v>
      </c>
      <c r="P44" s="460"/>
      <c r="Q44" s="457"/>
      <c r="R44" s="575"/>
      <c r="S44" s="498" t="s">
        <v>395</v>
      </c>
      <c r="T44" s="320"/>
    </row>
    <row r="45" spans="1:4667" s="288" customFormat="1" ht="38.25" outlineLevel="1">
      <c r="A45" s="783" t="s">
        <v>358</v>
      </c>
      <c r="B45" s="55" t="s">
        <v>7</v>
      </c>
      <c r="C45" s="56" t="s">
        <v>147</v>
      </c>
      <c r="D45" s="488" t="s">
        <v>367</v>
      </c>
      <c r="E45" s="627" t="s">
        <v>23</v>
      </c>
      <c r="F45" s="399">
        <v>1</v>
      </c>
      <c r="G45" s="399">
        <v>1</v>
      </c>
      <c r="H45" s="400">
        <v>312679</v>
      </c>
      <c r="I45" s="400">
        <v>312679</v>
      </c>
      <c r="J45" s="82">
        <f t="shared" si="1"/>
        <v>1</v>
      </c>
      <c r="K45" s="416">
        <v>1</v>
      </c>
      <c r="L45" s="417">
        <v>1</v>
      </c>
      <c r="M45" s="418">
        <v>1</v>
      </c>
      <c r="N45" s="418">
        <v>0</v>
      </c>
      <c r="O45" s="189">
        <f t="shared" si="2"/>
        <v>0</v>
      </c>
      <c r="P45" s="460"/>
      <c r="Q45" s="457"/>
      <c r="R45" s="585" t="s">
        <v>368</v>
      </c>
      <c r="S45" s="624" t="s">
        <v>771</v>
      </c>
      <c r="T45" s="331"/>
    </row>
    <row r="46" spans="1:4667" s="288" customFormat="1" ht="38.25" outlineLevel="1">
      <c r="A46" s="784"/>
      <c r="B46" s="55" t="s">
        <v>7</v>
      </c>
      <c r="C46" s="56" t="s">
        <v>147</v>
      </c>
      <c r="D46" s="488" t="s">
        <v>369</v>
      </c>
      <c r="E46" s="627" t="s">
        <v>23</v>
      </c>
      <c r="F46" s="399">
        <v>1</v>
      </c>
      <c r="G46" s="399">
        <v>1</v>
      </c>
      <c r="H46" s="400">
        <v>322575</v>
      </c>
      <c r="I46" s="400">
        <v>322575</v>
      </c>
      <c r="J46" s="82">
        <f t="shared" si="1"/>
        <v>1</v>
      </c>
      <c r="K46" s="416">
        <v>1</v>
      </c>
      <c r="L46" s="417">
        <v>1</v>
      </c>
      <c r="M46" s="418">
        <v>1</v>
      </c>
      <c r="N46" s="418">
        <v>0</v>
      </c>
      <c r="O46" s="189">
        <f t="shared" si="2"/>
        <v>0</v>
      </c>
      <c r="P46" s="460"/>
      <c r="Q46" s="457"/>
      <c r="R46" s="585" t="s">
        <v>368</v>
      </c>
      <c r="S46" s="624" t="s">
        <v>772</v>
      </c>
      <c r="T46" s="331"/>
    </row>
    <row r="47" spans="1:4667" s="288" customFormat="1" ht="38.25" outlineLevel="1">
      <c r="A47" s="784"/>
      <c r="B47" s="55" t="s">
        <v>7</v>
      </c>
      <c r="C47" s="56" t="s">
        <v>147</v>
      </c>
      <c r="D47" s="488" t="s">
        <v>356</v>
      </c>
      <c r="E47" s="627" t="s">
        <v>23</v>
      </c>
      <c r="F47" s="399">
        <v>1</v>
      </c>
      <c r="G47" s="399">
        <v>1</v>
      </c>
      <c r="H47" s="400">
        <v>312679</v>
      </c>
      <c r="I47" s="400">
        <v>312679</v>
      </c>
      <c r="J47" s="82">
        <f t="shared" si="1"/>
        <v>1</v>
      </c>
      <c r="K47" s="416">
        <v>1</v>
      </c>
      <c r="L47" s="417">
        <v>1</v>
      </c>
      <c r="M47" s="418">
        <v>1</v>
      </c>
      <c r="N47" s="418">
        <v>1</v>
      </c>
      <c r="O47" s="189">
        <f t="shared" si="2"/>
        <v>1</v>
      </c>
      <c r="P47" s="460"/>
      <c r="Q47" s="457"/>
      <c r="R47" s="585" t="s">
        <v>368</v>
      </c>
      <c r="S47" s="624" t="s">
        <v>773</v>
      </c>
      <c r="T47" s="331"/>
    </row>
    <row r="48" spans="1:4667" s="288" customFormat="1" ht="39" outlineLevel="1" thickBot="1">
      <c r="A48" s="785"/>
      <c r="B48" s="55" t="s">
        <v>7</v>
      </c>
      <c r="C48" s="56" t="s">
        <v>147</v>
      </c>
      <c r="D48" s="488" t="s">
        <v>357</v>
      </c>
      <c r="E48" s="627" t="s">
        <v>23</v>
      </c>
      <c r="F48" s="399">
        <v>1</v>
      </c>
      <c r="G48" s="399">
        <v>1</v>
      </c>
      <c r="H48" s="400">
        <v>312679</v>
      </c>
      <c r="I48" s="400">
        <v>312679</v>
      </c>
      <c r="J48" s="82">
        <f t="shared" si="1"/>
        <v>1</v>
      </c>
      <c r="K48" s="416">
        <v>1</v>
      </c>
      <c r="L48" s="417">
        <v>1</v>
      </c>
      <c r="M48" s="418">
        <v>1</v>
      </c>
      <c r="N48" s="418">
        <v>1</v>
      </c>
      <c r="O48" s="189">
        <f t="shared" si="2"/>
        <v>1</v>
      </c>
      <c r="P48" s="460"/>
      <c r="Q48" s="457"/>
      <c r="R48" s="585" t="s">
        <v>368</v>
      </c>
      <c r="S48" s="624" t="s">
        <v>774</v>
      </c>
      <c r="T48" s="331"/>
    </row>
    <row r="49" spans="1:20" s="283" customFormat="1" ht="14.25" customHeight="1" outlineLevel="1">
      <c r="A49" s="680"/>
      <c r="B49" s="57"/>
      <c r="C49" s="57"/>
      <c r="D49" s="727"/>
      <c r="E49" s="236"/>
      <c r="F49" s="402"/>
      <c r="G49" s="402"/>
      <c r="H49" s="403"/>
      <c r="I49" s="403"/>
      <c r="J49" s="117"/>
      <c r="K49" s="402"/>
      <c r="L49" s="419"/>
      <c r="M49" s="420"/>
      <c r="N49" s="421"/>
      <c r="O49" s="83"/>
      <c r="P49" s="402"/>
      <c r="Q49" s="436"/>
      <c r="R49" s="575"/>
      <c r="S49" s="314"/>
      <c r="T49" s="324"/>
    </row>
    <row r="50" spans="1:20" s="281" customFormat="1" outlineLevel="2">
      <c r="A50" s="678"/>
      <c r="B50" s="34" t="s">
        <v>41</v>
      </c>
      <c r="C50" s="32"/>
      <c r="D50" s="713"/>
      <c r="E50" s="242" t="s">
        <v>143</v>
      </c>
      <c r="F50" s="404" t="s">
        <v>71</v>
      </c>
      <c r="G50" s="404" t="s">
        <v>72</v>
      </c>
      <c r="H50" s="405" t="s">
        <v>23</v>
      </c>
      <c r="I50" s="437"/>
      <c r="J50" s="81" t="s">
        <v>69</v>
      </c>
      <c r="K50" s="422" t="s">
        <v>70</v>
      </c>
      <c r="L50" s="423"/>
      <c r="M50" s="405"/>
      <c r="N50" s="424"/>
      <c r="O50" s="111"/>
      <c r="P50" s="404"/>
      <c r="Q50" s="437"/>
      <c r="R50" s="576"/>
      <c r="S50" s="312"/>
      <c r="T50" s="322"/>
    </row>
    <row r="51" spans="1:20" s="284" customFormat="1" outlineLevel="2">
      <c r="A51" s="684"/>
      <c r="B51" s="45"/>
      <c r="C51" s="19"/>
      <c r="D51" s="719"/>
      <c r="E51" s="238" t="s">
        <v>144</v>
      </c>
      <c r="F51" s="406">
        <f>IF(F53&gt;0,F52/F53,0)</f>
        <v>1</v>
      </c>
      <c r="G51" s="406">
        <f>IF(G53&gt;0,G52/G53,0)</f>
        <v>0.375</v>
      </c>
      <c r="H51" s="407"/>
      <c r="I51" s="426"/>
      <c r="J51" s="74">
        <f>IF(J53&gt;0,J52/J53,0)</f>
        <v>0.98479630867439127</v>
      </c>
      <c r="K51" s="406">
        <f>IF(K53&gt;0,K52/K53,0)</f>
        <v>0</v>
      </c>
      <c r="L51" s="425"/>
      <c r="M51" s="407"/>
      <c r="N51" s="426"/>
      <c r="O51" s="105"/>
      <c r="P51" s="438"/>
      <c r="Q51" s="439"/>
      <c r="R51" s="581"/>
      <c r="S51" s="316"/>
      <c r="T51" s="327"/>
    </row>
    <row r="52" spans="1:20" s="284" customFormat="1" outlineLevel="2">
      <c r="A52" s="684"/>
      <c r="B52" s="45"/>
      <c r="C52" s="19"/>
      <c r="D52" s="719"/>
      <c r="E52" s="238" t="s">
        <v>156</v>
      </c>
      <c r="F52" s="408">
        <f>F55</f>
        <v>8</v>
      </c>
      <c r="G52" s="408">
        <f>G55</f>
        <v>3</v>
      </c>
      <c r="H52" s="407"/>
      <c r="I52" s="426"/>
      <c r="J52" s="258">
        <f>I55</f>
        <v>2463401</v>
      </c>
      <c r="K52" s="408">
        <f>K55</f>
        <v>0</v>
      </c>
      <c r="L52" s="425"/>
      <c r="M52" s="407"/>
      <c r="N52" s="426"/>
      <c r="O52" s="105"/>
      <c r="P52" s="438"/>
      <c r="Q52" s="439"/>
      <c r="R52" s="581"/>
      <c r="S52" s="316"/>
      <c r="T52" s="327"/>
    </row>
    <row r="53" spans="1:20" s="284" customFormat="1" outlineLevel="2">
      <c r="A53" s="684"/>
      <c r="B53" s="45"/>
      <c r="C53" s="19"/>
      <c r="D53" s="719"/>
      <c r="E53" s="238" t="s">
        <v>157</v>
      </c>
      <c r="F53" s="408">
        <f>$D55</f>
        <v>8</v>
      </c>
      <c r="G53" s="408">
        <f>$D55</f>
        <v>8</v>
      </c>
      <c r="H53" s="407"/>
      <c r="I53" s="426"/>
      <c r="J53" s="258">
        <f>H55</f>
        <v>2501432</v>
      </c>
      <c r="K53" s="408">
        <f>$D55</f>
        <v>8</v>
      </c>
      <c r="L53" s="425"/>
      <c r="M53" s="407"/>
      <c r="N53" s="426"/>
      <c r="O53" s="105"/>
      <c r="P53" s="438"/>
      <c r="Q53" s="439"/>
      <c r="R53" s="581"/>
      <c r="S53" s="316"/>
      <c r="T53" s="327"/>
    </row>
    <row r="54" spans="1:20" s="285" customFormat="1" hidden="1" outlineLevel="3">
      <c r="A54" s="668"/>
      <c r="B54" s="46"/>
      <c r="C54" s="16"/>
      <c r="D54" s="728" t="s">
        <v>115</v>
      </c>
      <c r="E54" s="243" t="s">
        <v>140</v>
      </c>
      <c r="F54" s="409" t="s">
        <v>74</v>
      </c>
      <c r="G54" s="409" t="s">
        <v>75</v>
      </c>
      <c r="H54" s="410" t="s">
        <v>127</v>
      </c>
      <c r="I54" s="443" t="s">
        <v>128</v>
      </c>
      <c r="J54" s="78"/>
      <c r="K54" s="409" t="s">
        <v>73</v>
      </c>
      <c r="L54" s="427" t="s">
        <v>163</v>
      </c>
      <c r="M54" s="428" t="s">
        <v>164</v>
      </c>
      <c r="N54" s="429" t="s">
        <v>165</v>
      </c>
      <c r="O54" s="106" t="s">
        <v>166</v>
      </c>
      <c r="P54" s="409"/>
      <c r="Q54" s="440"/>
      <c r="R54" s="575"/>
      <c r="S54" s="317"/>
      <c r="T54" s="328"/>
    </row>
    <row r="55" spans="1:20" s="283" customFormat="1" hidden="1" outlineLevel="3">
      <c r="A55" s="668"/>
      <c r="B55" s="46"/>
      <c r="C55" s="12"/>
      <c r="D55" s="725">
        <f>COUNTA(D56:D65)</f>
        <v>8</v>
      </c>
      <c r="E55" s="243" t="s">
        <v>141</v>
      </c>
      <c r="F55" s="411">
        <f>SUM(F56:F65)</f>
        <v>8</v>
      </c>
      <c r="G55" s="411">
        <f>SUM(G56:G65)</f>
        <v>3</v>
      </c>
      <c r="H55" s="412">
        <f>SUM(H56:H65)</f>
        <v>2501432</v>
      </c>
      <c r="I55" s="449">
        <f>SUM(I56:I65)</f>
        <v>2463401</v>
      </c>
      <c r="J55" s="79"/>
      <c r="K55" s="411">
        <f>SUM(K56:K65)</f>
        <v>0</v>
      </c>
      <c r="L55" s="430">
        <f>SUM(L56:L65)</f>
        <v>8</v>
      </c>
      <c r="M55" s="412">
        <f>SUM(M56:M65)</f>
        <v>8</v>
      </c>
      <c r="N55" s="431">
        <f>SUM(N56:N65)</f>
        <v>1</v>
      </c>
      <c r="O55" s="13">
        <f>SUM(O56:O65)</f>
        <v>1</v>
      </c>
      <c r="P55" s="411"/>
      <c r="Q55" s="441"/>
      <c r="R55" s="582"/>
      <c r="S55" s="314"/>
      <c r="T55" s="324"/>
    </row>
    <row r="56" spans="1:20" s="286" customFormat="1" ht="33.75" customHeight="1" outlineLevel="2" collapsed="1">
      <c r="A56" s="689"/>
      <c r="B56" s="49"/>
      <c r="C56" s="49"/>
      <c r="D56" s="729"/>
      <c r="E56" s="497"/>
      <c r="F56" s="413"/>
      <c r="G56" s="413"/>
      <c r="H56" s="414"/>
      <c r="I56" s="414"/>
      <c r="J56" s="114"/>
      <c r="K56" s="413"/>
      <c r="L56" s="432"/>
      <c r="M56" s="433"/>
      <c r="N56" s="434"/>
      <c r="O56" s="72"/>
      <c r="P56" s="413"/>
      <c r="Q56" s="442"/>
      <c r="R56" s="586"/>
      <c r="S56" s="318"/>
      <c r="T56" s="329"/>
    </row>
    <row r="57" spans="1:20" s="534" customFormat="1" ht="330" customHeight="1" outlineLevel="1">
      <c r="A57" s="671" t="s">
        <v>340</v>
      </c>
      <c r="B57" s="484" t="s">
        <v>8</v>
      </c>
      <c r="C57" s="485" t="s">
        <v>341</v>
      </c>
      <c r="D57" s="730" t="s">
        <v>778</v>
      </c>
      <c r="E57" s="627" t="s">
        <v>23</v>
      </c>
      <c r="F57" s="399">
        <v>1</v>
      </c>
      <c r="G57" s="399">
        <v>1</v>
      </c>
      <c r="H57" s="400">
        <v>312679</v>
      </c>
      <c r="I57" s="400">
        <v>312679</v>
      </c>
      <c r="J57" s="82">
        <f>IF(H57&gt;0,I57/H57,0)</f>
        <v>1</v>
      </c>
      <c r="K57" s="400">
        <v>0</v>
      </c>
      <c r="L57" s="417">
        <v>1</v>
      </c>
      <c r="M57" s="418">
        <v>1</v>
      </c>
      <c r="N57" s="418">
        <v>0</v>
      </c>
      <c r="O57" s="189">
        <f>IF(AND(M57=1,N57=1),1,0)</f>
        <v>0</v>
      </c>
      <c r="P57" s="486"/>
      <c r="Q57" s="487"/>
      <c r="R57" s="575"/>
      <c r="S57" s="535" t="s">
        <v>688</v>
      </c>
      <c r="T57" s="331"/>
    </row>
    <row r="58" spans="1:20" s="288" customFormat="1" ht="25.5" outlineLevel="1">
      <c r="A58" s="669" t="s">
        <v>645</v>
      </c>
      <c r="B58" s="508" t="s">
        <v>8</v>
      </c>
      <c r="C58" s="509" t="s">
        <v>342</v>
      </c>
      <c r="D58" s="489" t="s">
        <v>646</v>
      </c>
      <c r="E58" s="497" t="s">
        <v>23</v>
      </c>
      <c r="F58" s="401">
        <v>1</v>
      </c>
      <c r="G58" s="401">
        <v>0</v>
      </c>
      <c r="H58" s="400">
        <v>312679</v>
      </c>
      <c r="I58" s="400">
        <v>312679</v>
      </c>
      <c r="J58" s="82">
        <f>IF(H58&gt;0,I58/H58,0)</f>
        <v>1</v>
      </c>
      <c r="K58" s="416">
        <v>0</v>
      </c>
      <c r="L58" s="417">
        <v>1</v>
      </c>
      <c r="M58" s="418">
        <v>1</v>
      </c>
      <c r="N58" s="418">
        <v>0</v>
      </c>
      <c r="O58" s="189">
        <f>IF(AND(M58=1,N58=1),1,0)</f>
        <v>0</v>
      </c>
      <c r="P58" s="458"/>
      <c r="Q58" s="459"/>
      <c r="R58" s="575"/>
      <c r="S58" s="320"/>
      <c r="T58" s="331"/>
    </row>
    <row r="59" spans="1:20" s="645" customFormat="1" ht="76.5" outlineLevel="1">
      <c r="A59" s="669" t="s">
        <v>647</v>
      </c>
      <c r="B59" s="508" t="s">
        <v>8</v>
      </c>
      <c r="C59" s="509" t="s">
        <v>342</v>
      </c>
      <c r="D59" s="489" t="s">
        <v>343</v>
      </c>
      <c r="E59" s="631" t="s">
        <v>23</v>
      </c>
      <c r="F59" s="646">
        <v>1</v>
      </c>
      <c r="G59" s="646">
        <v>1</v>
      </c>
      <c r="H59" s="647">
        <v>312679</v>
      </c>
      <c r="I59" s="647">
        <v>312679</v>
      </c>
      <c r="J59" s="648">
        <f t="shared" ref="J59" si="3">IF(H59&gt;0,I59/H59,0)</f>
        <v>1</v>
      </c>
      <c r="K59" s="649">
        <v>0</v>
      </c>
      <c r="L59" s="641">
        <v>1</v>
      </c>
      <c r="M59" s="650">
        <v>1</v>
      </c>
      <c r="N59" s="650">
        <v>0</v>
      </c>
      <c r="O59" s="651">
        <f t="shared" ref="O59" si="4">IF(AND(M59=1,N59=1),1,0)</f>
        <v>0</v>
      </c>
      <c r="P59" s="652"/>
      <c r="Q59" s="653"/>
      <c r="R59" s="654" t="s">
        <v>20</v>
      </c>
      <c r="S59" s="656" t="s">
        <v>775</v>
      </c>
      <c r="T59" s="655"/>
    </row>
    <row r="60" spans="1:20" s="536" customFormat="1" ht="409.5" outlineLevel="1">
      <c r="A60" s="671" t="s">
        <v>340</v>
      </c>
      <c r="B60" s="55" t="s">
        <v>8</v>
      </c>
      <c r="C60" s="56" t="s">
        <v>344</v>
      </c>
      <c r="D60" s="489" t="s">
        <v>779</v>
      </c>
      <c r="E60" s="232" t="s">
        <v>23</v>
      </c>
      <c r="F60" s="401">
        <v>1</v>
      </c>
      <c r="G60" s="401">
        <v>1</v>
      </c>
      <c r="H60" s="400">
        <v>312679</v>
      </c>
      <c r="I60" s="400">
        <v>312679</v>
      </c>
      <c r="J60" s="82">
        <f>IF(H60&gt;0,I60/H60,0)</f>
        <v>1</v>
      </c>
      <c r="K60" s="468">
        <v>0</v>
      </c>
      <c r="L60" s="417">
        <v>1</v>
      </c>
      <c r="M60" s="418">
        <v>1</v>
      </c>
      <c r="N60" s="418">
        <v>0</v>
      </c>
      <c r="O60" s="189">
        <f>IF(AND(M60=1,N60=1),1,0)</f>
        <v>0</v>
      </c>
      <c r="P60" s="458"/>
      <c r="Q60" s="459"/>
      <c r="R60" s="587"/>
      <c r="S60" s="537" t="s">
        <v>689</v>
      </c>
      <c r="T60" s="320"/>
    </row>
    <row r="61" spans="1:20" s="288" customFormat="1" ht="76.5" outlineLevel="1" collapsed="1">
      <c r="A61" s="669" t="s">
        <v>307</v>
      </c>
      <c r="B61" s="55" t="s">
        <v>8</v>
      </c>
      <c r="C61" s="56" t="s">
        <v>148</v>
      </c>
      <c r="D61" s="660" t="s">
        <v>285</v>
      </c>
      <c r="E61" s="232" t="s">
        <v>23</v>
      </c>
      <c r="F61" s="401">
        <v>1</v>
      </c>
      <c r="G61" s="401">
        <v>0</v>
      </c>
      <c r="H61" s="400">
        <v>312679</v>
      </c>
      <c r="I61" s="474">
        <v>300000</v>
      </c>
      <c r="J61" s="82">
        <f>IF(H61&gt;0,I61/H61,0)</f>
        <v>0.9594504267955315</v>
      </c>
      <c r="K61" s="416">
        <v>0</v>
      </c>
      <c r="L61" s="475">
        <v>1</v>
      </c>
      <c r="M61" s="476">
        <v>1</v>
      </c>
      <c r="N61" s="476">
        <v>0</v>
      </c>
      <c r="O61" s="503">
        <f>IF(AND(M61=1,N61=1),1,0)</f>
        <v>0</v>
      </c>
      <c r="P61" s="504"/>
      <c r="Q61" s="505"/>
      <c r="R61" s="588"/>
      <c r="S61" s="498" t="s">
        <v>289</v>
      </c>
      <c r="T61" s="320"/>
    </row>
    <row r="62" spans="1:20" s="288" customFormat="1" ht="76.5" outlineLevel="1" collapsed="1">
      <c r="A62" s="669" t="s">
        <v>307</v>
      </c>
      <c r="B62" s="55" t="s">
        <v>8</v>
      </c>
      <c r="C62" s="56" t="s">
        <v>148</v>
      </c>
      <c r="D62" s="660" t="s">
        <v>286</v>
      </c>
      <c r="E62" s="232" t="s">
        <v>23</v>
      </c>
      <c r="F62" s="401">
        <v>1</v>
      </c>
      <c r="G62" s="401">
        <v>0</v>
      </c>
      <c r="H62" s="400">
        <v>312679</v>
      </c>
      <c r="I62" s="474">
        <v>312685</v>
      </c>
      <c r="J62" s="82">
        <f>IF(H62&gt;0,I62/H62,0)</f>
        <v>1.0000191890085359</v>
      </c>
      <c r="K62" s="416">
        <v>0</v>
      </c>
      <c r="L62" s="475">
        <v>1</v>
      </c>
      <c r="M62" s="476">
        <v>1</v>
      </c>
      <c r="N62" s="476">
        <v>1</v>
      </c>
      <c r="O62" s="503">
        <f>IF(AND(M62=1,N62=1),1,0)</f>
        <v>1</v>
      </c>
      <c r="P62" s="506"/>
      <c r="Q62" s="458"/>
      <c r="R62" s="588"/>
      <c r="S62" s="498" t="s">
        <v>289</v>
      </c>
      <c r="T62" s="320"/>
    </row>
    <row r="63" spans="1:20" s="288" customFormat="1" ht="76.5" outlineLevel="1" collapsed="1">
      <c r="A63" s="669" t="s">
        <v>307</v>
      </c>
      <c r="B63" s="55" t="s">
        <v>8</v>
      </c>
      <c r="C63" s="56" t="s">
        <v>148</v>
      </c>
      <c r="D63" s="660" t="s">
        <v>283</v>
      </c>
      <c r="E63" s="232" t="s">
        <v>23</v>
      </c>
      <c r="F63" s="401">
        <v>1</v>
      </c>
      <c r="G63" s="401">
        <v>0</v>
      </c>
      <c r="H63" s="400">
        <v>312679</v>
      </c>
      <c r="I63" s="474">
        <v>300000</v>
      </c>
      <c r="J63" s="82">
        <f>IF(H63&gt;0,I63/H63,0)</f>
        <v>0.9594504267955315</v>
      </c>
      <c r="K63" s="416">
        <v>0</v>
      </c>
      <c r="L63" s="475">
        <v>1</v>
      </c>
      <c r="M63" s="476">
        <v>1</v>
      </c>
      <c r="N63" s="476">
        <v>0</v>
      </c>
      <c r="O63" s="503">
        <f>IF(AND(M63=1,N63=1),1,0)</f>
        <v>0</v>
      </c>
      <c r="P63" s="506"/>
      <c r="Q63" s="458"/>
      <c r="R63" s="588"/>
      <c r="S63" s="498" t="s">
        <v>289</v>
      </c>
      <c r="T63" s="320"/>
    </row>
    <row r="64" spans="1:20" s="288" customFormat="1" ht="76.5" outlineLevel="1" collapsed="1">
      <c r="A64" s="669" t="s">
        <v>307</v>
      </c>
      <c r="B64" s="55" t="s">
        <v>8</v>
      </c>
      <c r="C64" s="56" t="s">
        <v>148</v>
      </c>
      <c r="D64" s="660" t="s">
        <v>287</v>
      </c>
      <c r="E64" s="232" t="s">
        <v>23</v>
      </c>
      <c r="F64" s="401">
        <v>1</v>
      </c>
      <c r="G64" s="401">
        <v>0</v>
      </c>
      <c r="H64" s="400">
        <v>312679</v>
      </c>
      <c r="I64" s="474">
        <v>300000</v>
      </c>
      <c r="J64" s="82">
        <f>IF(H64&gt;0,I64/H64,0)</f>
        <v>0.9594504267955315</v>
      </c>
      <c r="K64" s="416">
        <v>0</v>
      </c>
      <c r="L64" s="475">
        <v>1</v>
      </c>
      <c r="M64" s="476">
        <v>1</v>
      </c>
      <c r="N64" s="476">
        <v>0</v>
      </c>
      <c r="O64" s="503">
        <f>IF(AND(M64=1,N64=1),1,0)</f>
        <v>0</v>
      </c>
      <c r="P64" s="507"/>
      <c r="Q64" s="460"/>
      <c r="R64" s="588"/>
      <c r="S64" s="498" t="s">
        <v>289</v>
      </c>
      <c r="T64" s="320"/>
    </row>
    <row r="65" spans="1:20" s="283" customFormat="1" ht="5.25" customHeight="1" outlineLevel="1">
      <c r="A65" s="680"/>
      <c r="B65" s="9"/>
      <c r="C65" s="9"/>
      <c r="D65" s="715"/>
      <c r="E65" s="236"/>
      <c r="F65" s="402"/>
      <c r="G65" s="402"/>
      <c r="H65" s="403"/>
      <c r="I65" s="403"/>
      <c r="J65" s="117"/>
      <c r="K65" s="117"/>
      <c r="L65" s="419"/>
      <c r="M65" s="420"/>
      <c r="N65" s="421"/>
      <c r="O65" s="83"/>
      <c r="P65" s="402"/>
      <c r="Q65" s="436"/>
      <c r="R65" s="575"/>
      <c r="S65" s="314"/>
      <c r="T65" s="324"/>
    </row>
    <row r="66" spans="1:20" s="281" customFormat="1" outlineLevel="2">
      <c r="A66" s="678"/>
      <c r="B66" s="34" t="s">
        <v>42</v>
      </c>
      <c r="C66" s="32"/>
      <c r="D66" s="713"/>
      <c r="E66" s="242" t="s">
        <v>143</v>
      </c>
      <c r="F66" s="404" t="s">
        <v>66</v>
      </c>
      <c r="G66" s="404" t="s">
        <v>67</v>
      </c>
      <c r="H66" s="405" t="s">
        <v>23</v>
      </c>
      <c r="I66" s="437"/>
      <c r="J66" s="81" t="s">
        <v>63</v>
      </c>
      <c r="K66" s="81" t="s">
        <v>62</v>
      </c>
      <c r="L66" s="423"/>
      <c r="M66" s="405"/>
      <c r="N66" s="424"/>
      <c r="O66" s="111"/>
      <c r="P66" s="404"/>
      <c r="Q66" s="437"/>
      <c r="R66" s="576"/>
      <c r="S66" s="312"/>
      <c r="T66" s="322"/>
    </row>
    <row r="67" spans="1:20" s="284" customFormat="1" outlineLevel="2">
      <c r="A67" s="684"/>
      <c r="B67" s="45"/>
      <c r="C67" s="19"/>
      <c r="D67" s="719"/>
      <c r="E67" s="238" t="s">
        <v>144</v>
      </c>
      <c r="F67" s="406">
        <f>IF(F69&gt;0,F68/F69,0)</f>
        <v>0.98148148148148151</v>
      </c>
      <c r="G67" s="406">
        <f>IF(G69&gt;0,G68/G69,0)</f>
        <v>0.95370370370370372</v>
      </c>
      <c r="H67" s="407"/>
      <c r="I67" s="426"/>
      <c r="J67" s="74">
        <f>IF(J69&gt;0,J68/J69,0)</f>
        <v>0.985050514820905</v>
      </c>
      <c r="K67" s="74">
        <f>IF(K69&gt;0,K68/K69,0)</f>
        <v>0</v>
      </c>
      <c r="L67" s="425"/>
      <c r="M67" s="407"/>
      <c r="N67" s="426"/>
      <c r="O67" s="105"/>
      <c r="P67" s="438"/>
      <c r="Q67" s="439"/>
      <c r="R67" s="581"/>
      <c r="S67" s="316"/>
      <c r="T67" s="327"/>
    </row>
    <row r="68" spans="1:20" s="284" customFormat="1" outlineLevel="2">
      <c r="A68" s="684"/>
      <c r="B68" s="45"/>
      <c r="C68" s="19"/>
      <c r="D68" s="719"/>
      <c r="E68" s="238" t="s">
        <v>156</v>
      </c>
      <c r="F68" s="408">
        <f>F71</f>
        <v>212</v>
      </c>
      <c r="G68" s="408">
        <f>G71</f>
        <v>206</v>
      </c>
      <c r="H68" s="407"/>
      <c r="I68" s="426"/>
      <c r="J68" s="258">
        <f>I71</f>
        <v>11813238</v>
      </c>
      <c r="K68" s="258">
        <f>K71</f>
        <v>0</v>
      </c>
      <c r="L68" s="425"/>
      <c r="M68" s="407"/>
      <c r="N68" s="426"/>
      <c r="O68" s="105"/>
      <c r="P68" s="438"/>
      <c r="Q68" s="439"/>
      <c r="R68" s="581"/>
      <c r="S68" s="316"/>
      <c r="T68" s="327"/>
    </row>
    <row r="69" spans="1:20" s="284" customFormat="1" outlineLevel="2">
      <c r="A69" s="684"/>
      <c r="B69" s="45"/>
      <c r="C69" s="19"/>
      <c r="D69" s="719"/>
      <c r="E69" s="238" t="s">
        <v>157</v>
      </c>
      <c r="F69" s="408">
        <f>$D71</f>
        <v>216</v>
      </c>
      <c r="G69" s="408">
        <f>$D71</f>
        <v>216</v>
      </c>
      <c r="H69" s="407"/>
      <c r="I69" s="426"/>
      <c r="J69" s="258">
        <f>H71</f>
        <v>11992520</v>
      </c>
      <c r="K69" s="258">
        <f>$D71</f>
        <v>216</v>
      </c>
      <c r="L69" s="425"/>
      <c r="M69" s="407"/>
      <c r="N69" s="426"/>
      <c r="O69" s="105"/>
      <c r="P69" s="438"/>
      <c r="Q69" s="439"/>
      <c r="R69" s="581"/>
      <c r="S69" s="316"/>
      <c r="T69" s="327"/>
    </row>
    <row r="70" spans="1:20" s="288" customFormat="1" outlineLevel="3">
      <c r="A70" s="668"/>
      <c r="B70" s="36"/>
      <c r="C70" s="36"/>
      <c r="D70" s="728" t="s">
        <v>116</v>
      </c>
      <c r="E70" s="243" t="s">
        <v>140</v>
      </c>
      <c r="F70" s="415" t="s">
        <v>65</v>
      </c>
      <c r="G70" s="415" t="s">
        <v>68</v>
      </c>
      <c r="H70" s="410" t="s">
        <v>132</v>
      </c>
      <c r="I70" s="443" t="s">
        <v>133</v>
      </c>
      <c r="J70" s="202"/>
      <c r="K70" s="202" t="s">
        <v>64</v>
      </c>
      <c r="L70" s="427" t="s">
        <v>170</v>
      </c>
      <c r="M70" s="428" t="s">
        <v>169</v>
      </c>
      <c r="N70" s="429" t="s">
        <v>168</v>
      </c>
      <c r="O70" s="106" t="s">
        <v>167</v>
      </c>
      <c r="P70" s="435"/>
      <c r="Q70" s="443"/>
      <c r="R70" s="589"/>
      <c r="S70" s="320"/>
      <c r="T70" s="331"/>
    </row>
    <row r="71" spans="1:20" s="283" customFormat="1" outlineLevel="3">
      <c r="A71" s="668"/>
      <c r="B71" s="46"/>
      <c r="C71" s="12"/>
      <c r="D71" s="725">
        <f>COUNTA(D72:D294)</f>
        <v>216</v>
      </c>
      <c r="E71" s="243" t="s">
        <v>141</v>
      </c>
      <c r="F71" s="411">
        <f>SUM(F72:F294)</f>
        <v>212</v>
      </c>
      <c r="G71" s="411">
        <f>SUM(G72:G294)</f>
        <v>206</v>
      </c>
      <c r="H71" s="412">
        <f>SUM(H72:H294)</f>
        <v>11992520</v>
      </c>
      <c r="I71" s="449">
        <f>SUM(I72:I294)</f>
        <v>11813238</v>
      </c>
      <c r="J71" s="79"/>
      <c r="K71" s="79">
        <f>SUM(K72:K294)</f>
        <v>0</v>
      </c>
      <c r="L71" s="430">
        <f>SUM(L72:L294)</f>
        <v>197</v>
      </c>
      <c r="M71" s="412">
        <f>SUM(M72:M294)</f>
        <v>32</v>
      </c>
      <c r="N71" s="431">
        <f>SUM(N72:N294)</f>
        <v>20</v>
      </c>
      <c r="O71" s="13">
        <f>SUM(O72:O294)</f>
        <v>20</v>
      </c>
      <c r="P71" s="411"/>
      <c r="Q71" s="441"/>
      <c r="R71" s="582"/>
      <c r="S71" s="314"/>
      <c r="T71" s="324"/>
    </row>
    <row r="72" spans="1:20" s="286" customFormat="1" ht="10.5" customHeight="1" outlineLevel="2">
      <c r="A72" s="689"/>
      <c r="B72" s="49"/>
      <c r="C72" s="49"/>
      <c r="D72" s="729"/>
      <c r="E72" s="233"/>
      <c r="F72" s="413"/>
      <c r="G72" s="413"/>
      <c r="H72" s="414"/>
      <c r="I72" s="414"/>
      <c r="J72" s="114"/>
      <c r="K72" s="114"/>
      <c r="L72" s="432"/>
      <c r="M72" s="433"/>
      <c r="N72" s="434"/>
      <c r="O72" s="72"/>
      <c r="P72" s="413"/>
      <c r="Q72" s="442"/>
      <c r="R72" s="586"/>
      <c r="S72" s="318"/>
      <c r="T72" s="329"/>
    </row>
    <row r="73" spans="1:20" s="521" customFormat="1" ht="25.5" outlineLevel="1">
      <c r="A73" s="756" t="s">
        <v>788</v>
      </c>
      <c r="B73" s="484" t="s">
        <v>9</v>
      </c>
      <c r="C73" s="485" t="s">
        <v>347</v>
      </c>
      <c r="D73" s="731" t="s">
        <v>432</v>
      </c>
      <c r="E73" s="232" t="s">
        <v>23</v>
      </c>
      <c r="F73" s="399">
        <v>1</v>
      </c>
      <c r="G73" s="399">
        <v>1</v>
      </c>
      <c r="H73" s="400">
        <v>312679</v>
      </c>
      <c r="I73" s="400">
        <v>312679</v>
      </c>
      <c r="J73" s="82">
        <f>IF(H73&gt;0,I73/H73,0)</f>
        <v>1</v>
      </c>
      <c r="K73" s="649">
        <v>0</v>
      </c>
      <c r="L73" s="417">
        <v>1</v>
      </c>
      <c r="M73" s="418">
        <v>1</v>
      </c>
      <c r="N73" s="418">
        <v>1</v>
      </c>
      <c r="O73" s="189">
        <f>IF(AND(M73=1,N73=1),1,0)</f>
        <v>1</v>
      </c>
      <c r="P73" s="486"/>
      <c r="Q73" s="487"/>
      <c r="R73" s="590"/>
      <c r="S73" s="519"/>
      <c r="T73" s="520"/>
    </row>
    <row r="74" spans="1:20" s="521" customFormat="1" outlineLevel="1" collapsed="1">
      <c r="A74" s="757"/>
      <c r="B74" s="484" t="s">
        <v>9</v>
      </c>
      <c r="C74" s="485" t="s">
        <v>347</v>
      </c>
      <c r="D74" s="731" t="s">
        <v>433</v>
      </c>
      <c r="E74" s="232" t="s">
        <v>23</v>
      </c>
      <c r="F74" s="399">
        <v>1</v>
      </c>
      <c r="G74" s="399">
        <v>1</v>
      </c>
      <c r="H74" s="400">
        <v>312679</v>
      </c>
      <c r="I74" s="400">
        <v>312679</v>
      </c>
      <c r="J74" s="82">
        <f>IF(H74&gt;0,I74/H74,0)</f>
        <v>1</v>
      </c>
      <c r="K74" s="649">
        <v>0</v>
      </c>
      <c r="L74" s="417">
        <v>1</v>
      </c>
      <c r="M74" s="418">
        <v>1</v>
      </c>
      <c r="N74" s="418">
        <v>1</v>
      </c>
      <c r="O74" s="189">
        <f>IF(AND(M74=1,N74=1),1,0)</f>
        <v>1</v>
      </c>
      <c r="P74" s="486"/>
      <c r="Q74" s="487"/>
      <c r="R74" s="590"/>
      <c r="S74" s="519"/>
      <c r="T74" s="520"/>
    </row>
    <row r="75" spans="1:20" s="521" customFormat="1" ht="13.5" outlineLevel="1" collapsed="1" thickBot="1">
      <c r="A75" s="758"/>
      <c r="B75" s="484" t="s">
        <v>9</v>
      </c>
      <c r="C75" s="485" t="s">
        <v>347</v>
      </c>
      <c r="D75" s="731" t="s">
        <v>434</v>
      </c>
      <c r="E75" s="232" t="s">
        <v>23</v>
      </c>
      <c r="F75" s="399">
        <v>1</v>
      </c>
      <c r="G75" s="399">
        <v>1</v>
      </c>
      <c r="H75" s="400">
        <v>312679</v>
      </c>
      <c r="I75" s="400">
        <v>312679</v>
      </c>
      <c r="J75" s="82">
        <f>IF(H75&gt;0,I75/H75,0)</f>
        <v>1</v>
      </c>
      <c r="K75" s="649">
        <v>0</v>
      </c>
      <c r="L75" s="417">
        <v>1</v>
      </c>
      <c r="M75" s="418">
        <v>1</v>
      </c>
      <c r="N75" s="418">
        <v>1</v>
      </c>
      <c r="O75" s="189">
        <f>IF(AND(M75=1,N75=1),1,0)</f>
        <v>1</v>
      </c>
      <c r="P75" s="486"/>
      <c r="Q75" s="487"/>
      <c r="R75" s="590"/>
      <c r="S75" s="519"/>
      <c r="T75" s="520"/>
    </row>
    <row r="76" spans="1:20" s="288" customFormat="1" ht="21" customHeight="1" outlineLevel="1" thickBot="1">
      <c r="A76" s="663" t="s">
        <v>340</v>
      </c>
      <c r="B76" s="55" t="s">
        <v>9</v>
      </c>
      <c r="C76" s="56" t="s">
        <v>345</v>
      </c>
      <c r="D76" s="488" t="s">
        <v>648</v>
      </c>
      <c r="E76" s="497" t="s">
        <v>23</v>
      </c>
      <c r="F76" s="522">
        <v>1</v>
      </c>
      <c r="G76" s="401">
        <v>0</v>
      </c>
      <c r="H76" s="523">
        <v>312679</v>
      </c>
      <c r="I76" s="523">
        <v>312679</v>
      </c>
      <c r="J76" s="524">
        <f t="shared" ref="J76:J77" si="5">IF(H76&gt;0,I76/H76,0)</f>
        <v>1</v>
      </c>
      <c r="K76" s="649">
        <v>0</v>
      </c>
      <c r="L76" s="525">
        <v>1</v>
      </c>
      <c r="M76" s="526">
        <v>1</v>
      </c>
      <c r="N76" s="526">
        <v>0</v>
      </c>
      <c r="O76" s="189">
        <f t="shared" ref="O76:O77" si="6">IF(AND(M76=1,N76=1),1,0)</f>
        <v>0</v>
      </c>
      <c r="P76" s="458"/>
      <c r="Q76" s="459"/>
      <c r="R76" s="575"/>
      <c r="S76" s="320"/>
      <c r="T76" s="331"/>
    </row>
    <row r="77" spans="1:20" s="288" customFormat="1" ht="25.5" outlineLevel="1">
      <c r="A77" s="669" t="s">
        <v>340</v>
      </c>
      <c r="B77" s="55" t="s">
        <v>9</v>
      </c>
      <c r="C77" s="56" t="s">
        <v>348</v>
      </c>
      <c r="D77" s="488" t="s">
        <v>658</v>
      </c>
      <c r="E77" s="232" t="s">
        <v>23</v>
      </c>
      <c r="F77" s="401">
        <v>0</v>
      </c>
      <c r="G77" s="401">
        <v>0</v>
      </c>
      <c r="H77" s="400">
        <v>312679</v>
      </c>
      <c r="I77" s="400">
        <v>170768</v>
      </c>
      <c r="J77" s="527">
        <f t="shared" si="5"/>
        <v>0.54614476827673109</v>
      </c>
      <c r="K77" s="649">
        <v>0</v>
      </c>
      <c r="L77" s="417">
        <v>0</v>
      </c>
      <c r="M77" s="418">
        <v>0</v>
      </c>
      <c r="N77" s="418">
        <v>0</v>
      </c>
      <c r="O77" s="528">
        <f t="shared" si="6"/>
        <v>0</v>
      </c>
      <c r="P77" s="458"/>
      <c r="Q77" s="459"/>
      <c r="R77" s="575"/>
      <c r="S77" s="320"/>
      <c r="T77" s="331"/>
    </row>
    <row r="78" spans="1:20" s="288" customFormat="1" ht="76.5" outlineLevel="1">
      <c r="A78" s="669" t="s">
        <v>787</v>
      </c>
      <c r="B78" s="55" t="s">
        <v>9</v>
      </c>
      <c r="C78" s="56" t="s">
        <v>348</v>
      </c>
      <c r="D78" s="488" t="s">
        <v>649</v>
      </c>
      <c r="E78" s="497" t="s">
        <v>23</v>
      </c>
      <c r="F78" s="401">
        <v>0</v>
      </c>
      <c r="G78" s="401">
        <v>0</v>
      </c>
      <c r="H78" s="400">
        <v>312679</v>
      </c>
      <c r="I78" s="400">
        <v>312679</v>
      </c>
      <c r="J78" s="82">
        <f t="shared" ref="J78" si="7">IF(H78&gt;0,I78/H78,0)</f>
        <v>1</v>
      </c>
      <c r="K78" s="649">
        <v>0</v>
      </c>
      <c r="L78" s="417">
        <v>0</v>
      </c>
      <c r="M78" s="418">
        <v>0</v>
      </c>
      <c r="N78" s="418">
        <v>0</v>
      </c>
      <c r="O78" s="189">
        <f t="shared" ref="O78" si="8">IF(AND(M78=1,N78=1),1,0)</f>
        <v>0</v>
      </c>
      <c r="P78" s="458"/>
      <c r="Q78" s="459"/>
      <c r="R78" s="575"/>
      <c r="S78" s="320"/>
      <c r="T78" s="331"/>
    </row>
    <row r="79" spans="1:20" s="288" customFormat="1" ht="42.75" customHeight="1" outlineLevel="1">
      <c r="A79" s="4" t="s">
        <v>676</v>
      </c>
      <c r="B79" s="55" t="s">
        <v>9</v>
      </c>
      <c r="C79" s="56" t="s">
        <v>349</v>
      </c>
      <c r="D79" s="488" t="s">
        <v>455</v>
      </c>
      <c r="E79" s="497" t="s">
        <v>23</v>
      </c>
      <c r="F79" s="401">
        <v>1</v>
      </c>
      <c r="G79" s="401">
        <v>1</v>
      </c>
      <c r="H79" s="400">
        <v>0</v>
      </c>
      <c r="I79" s="400">
        <v>0</v>
      </c>
      <c r="J79" s="82">
        <f t="shared" ref="J79:J142" si="9">IF(H79&gt;0,I79/H79,0)</f>
        <v>0</v>
      </c>
      <c r="K79" s="649">
        <v>0</v>
      </c>
      <c r="L79" s="417">
        <v>1</v>
      </c>
      <c r="M79" s="418">
        <v>0</v>
      </c>
      <c r="N79" s="418">
        <v>0</v>
      </c>
      <c r="O79" s="189">
        <f t="shared" ref="O79:O142" si="10">IF(AND(M79=1,N79=1),1,0)</f>
        <v>0</v>
      </c>
      <c r="P79" s="458"/>
      <c r="Q79" s="459"/>
      <c r="R79" s="575"/>
      <c r="S79" s="320"/>
      <c r="T79" s="331"/>
    </row>
    <row r="80" spans="1:20" s="288" customFormat="1" ht="38.25" outlineLevel="1">
      <c r="A80" s="3"/>
      <c r="B80" s="55" t="s">
        <v>9</v>
      </c>
      <c r="C80" s="56" t="s">
        <v>349</v>
      </c>
      <c r="D80" s="488" t="s">
        <v>456</v>
      </c>
      <c r="E80" s="497" t="s">
        <v>23</v>
      </c>
      <c r="F80" s="401">
        <v>1</v>
      </c>
      <c r="G80" s="401">
        <v>1</v>
      </c>
      <c r="H80" s="400">
        <v>79</v>
      </c>
      <c r="I80" s="400">
        <v>79</v>
      </c>
      <c r="J80" s="82">
        <f t="shared" si="9"/>
        <v>1</v>
      </c>
      <c r="K80" s="649">
        <v>0</v>
      </c>
      <c r="L80" s="417">
        <v>1</v>
      </c>
      <c r="M80" s="418">
        <v>0</v>
      </c>
      <c r="N80" s="418">
        <v>0</v>
      </c>
      <c r="O80" s="189">
        <f t="shared" si="10"/>
        <v>0</v>
      </c>
      <c r="P80" s="458"/>
      <c r="Q80" s="459"/>
      <c r="R80" s="575"/>
      <c r="S80" s="320"/>
      <c r="T80" s="331"/>
    </row>
    <row r="81" spans="1:20" s="288" customFormat="1" ht="38.25" outlineLevel="1">
      <c r="A81" s="3"/>
      <c r="B81" s="55" t="s">
        <v>9</v>
      </c>
      <c r="C81" s="56" t="s">
        <v>349</v>
      </c>
      <c r="D81" s="488" t="s">
        <v>457</v>
      </c>
      <c r="E81" s="497" t="s">
        <v>23</v>
      </c>
      <c r="F81" s="401">
        <v>1</v>
      </c>
      <c r="G81" s="401">
        <v>1</v>
      </c>
      <c r="H81" s="400">
        <v>0</v>
      </c>
      <c r="I81" s="400">
        <v>0</v>
      </c>
      <c r="J81" s="82">
        <f t="shared" si="9"/>
        <v>0</v>
      </c>
      <c r="K81" s="649">
        <v>0</v>
      </c>
      <c r="L81" s="417">
        <v>1</v>
      </c>
      <c r="M81" s="418">
        <v>0</v>
      </c>
      <c r="N81" s="418">
        <v>0</v>
      </c>
      <c r="O81" s="189">
        <f t="shared" si="10"/>
        <v>0</v>
      </c>
      <c r="P81" s="458"/>
      <c r="Q81" s="459"/>
      <c r="R81" s="575"/>
      <c r="S81" s="320"/>
      <c r="T81" s="331"/>
    </row>
    <row r="82" spans="1:20" s="288" customFormat="1" ht="38.25" outlineLevel="1">
      <c r="A82" s="3"/>
      <c r="B82" s="55" t="s">
        <v>9</v>
      </c>
      <c r="C82" s="56" t="s">
        <v>349</v>
      </c>
      <c r="D82" s="488" t="s">
        <v>458</v>
      </c>
      <c r="E82" s="497" t="s">
        <v>23</v>
      </c>
      <c r="F82" s="401">
        <v>1</v>
      </c>
      <c r="G82" s="401">
        <v>1</v>
      </c>
      <c r="H82" s="400">
        <v>99</v>
      </c>
      <c r="I82" s="400">
        <v>99</v>
      </c>
      <c r="J82" s="82">
        <f t="shared" si="9"/>
        <v>1</v>
      </c>
      <c r="K82" s="649">
        <v>0</v>
      </c>
      <c r="L82" s="417">
        <v>1</v>
      </c>
      <c r="M82" s="418">
        <v>0</v>
      </c>
      <c r="N82" s="418">
        <v>0</v>
      </c>
      <c r="O82" s="189">
        <f t="shared" si="10"/>
        <v>0</v>
      </c>
      <c r="P82" s="458"/>
      <c r="Q82" s="459"/>
      <c r="R82" s="575"/>
      <c r="S82" s="320"/>
      <c r="T82" s="331"/>
    </row>
    <row r="83" spans="1:20" s="288" customFormat="1" ht="38.25" outlineLevel="1">
      <c r="A83" s="3"/>
      <c r="B83" s="55" t="s">
        <v>9</v>
      </c>
      <c r="C83" s="56" t="s">
        <v>349</v>
      </c>
      <c r="D83" s="488" t="s">
        <v>459</v>
      </c>
      <c r="E83" s="497" t="s">
        <v>23</v>
      </c>
      <c r="F83" s="401">
        <v>1</v>
      </c>
      <c r="G83" s="401">
        <v>1</v>
      </c>
      <c r="H83" s="400">
        <v>0</v>
      </c>
      <c r="I83" s="400">
        <v>0</v>
      </c>
      <c r="J83" s="82">
        <f t="shared" si="9"/>
        <v>0</v>
      </c>
      <c r="K83" s="649">
        <v>0</v>
      </c>
      <c r="L83" s="417">
        <v>1</v>
      </c>
      <c r="M83" s="418">
        <v>0</v>
      </c>
      <c r="N83" s="418">
        <v>0</v>
      </c>
      <c r="O83" s="189">
        <f t="shared" si="10"/>
        <v>0</v>
      </c>
      <c r="P83" s="458"/>
      <c r="Q83" s="459"/>
      <c r="R83" s="575"/>
      <c r="S83" s="320"/>
      <c r="T83" s="331"/>
    </row>
    <row r="84" spans="1:20" s="288" customFormat="1" ht="38.25" outlineLevel="1">
      <c r="A84" s="3"/>
      <c r="B84" s="55" t="s">
        <v>9</v>
      </c>
      <c r="C84" s="56" t="s">
        <v>349</v>
      </c>
      <c r="D84" s="488" t="s">
        <v>460</v>
      </c>
      <c r="E84" s="497" t="s">
        <v>23</v>
      </c>
      <c r="F84" s="401">
        <v>1</v>
      </c>
      <c r="G84" s="401">
        <v>1</v>
      </c>
      <c r="H84" s="400">
        <v>0</v>
      </c>
      <c r="I84" s="400">
        <v>0</v>
      </c>
      <c r="J84" s="82">
        <f t="shared" si="9"/>
        <v>0</v>
      </c>
      <c r="K84" s="649">
        <v>0</v>
      </c>
      <c r="L84" s="417">
        <v>1</v>
      </c>
      <c r="M84" s="418">
        <v>0</v>
      </c>
      <c r="N84" s="418">
        <v>0</v>
      </c>
      <c r="O84" s="189">
        <f t="shared" si="10"/>
        <v>0</v>
      </c>
      <c r="P84" s="458"/>
      <c r="Q84" s="459"/>
      <c r="R84" s="575"/>
      <c r="S84" s="320"/>
      <c r="T84" s="331"/>
    </row>
    <row r="85" spans="1:20" s="288" customFormat="1" ht="38.25" outlineLevel="1">
      <c r="A85" s="3"/>
      <c r="B85" s="55" t="s">
        <v>9</v>
      </c>
      <c r="C85" s="56" t="s">
        <v>349</v>
      </c>
      <c r="D85" s="488" t="s">
        <v>461</v>
      </c>
      <c r="E85" s="497" t="s">
        <v>23</v>
      </c>
      <c r="F85" s="401">
        <v>1</v>
      </c>
      <c r="G85" s="401">
        <v>1</v>
      </c>
      <c r="H85" s="400">
        <v>0</v>
      </c>
      <c r="I85" s="400">
        <v>0</v>
      </c>
      <c r="J85" s="82">
        <f t="shared" si="9"/>
        <v>0</v>
      </c>
      <c r="K85" s="649">
        <v>0</v>
      </c>
      <c r="L85" s="417">
        <v>1</v>
      </c>
      <c r="M85" s="418">
        <v>0</v>
      </c>
      <c r="N85" s="418">
        <v>0</v>
      </c>
      <c r="O85" s="189">
        <f t="shared" si="10"/>
        <v>0</v>
      </c>
      <c r="P85" s="458"/>
      <c r="Q85" s="459"/>
      <c r="R85" s="575"/>
      <c r="S85" s="320"/>
      <c r="T85" s="331"/>
    </row>
    <row r="86" spans="1:20" s="288" customFormat="1" ht="38.25" outlineLevel="1">
      <c r="A86" s="3"/>
      <c r="B86" s="55" t="s">
        <v>9</v>
      </c>
      <c r="C86" s="56" t="s">
        <v>349</v>
      </c>
      <c r="D86" s="488" t="s">
        <v>462</v>
      </c>
      <c r="E86" s="497" t="s">
        <v>23</v>
      </c>
      <c r="F86" s="401">
        <v>1</v>
      </c>
      <c r="G86" s="401">
        <v>1</v>
      </c>
      <c r="H86" s="400">
        <v>102</v>
      </c>
      <c r="I86" s="400">
        <v>102</v>
      </c>
      <c r="J86" s="82">
        <f t="shared" si="9"/>
        <v>1</v>
      </c>
      <c r="K86" s="649">
        <v>0</v>
      </c>
      <c r="L86" s="417">
        <v>1</v>
      </c>
      <c r="M86" s="418">
        <v>0</v>
      </c>
      <c r="N86" s="418">
        <v>0</v>
      </c>
      <c r="O86" s="189">
        <f t="shared" si="10"/>
        <v>0</v>
      </c>
      <c r="P86" s="458"/>
      <c r="Q86" s="459"/>
      <c r="R86" s="575"/>
      <c r="S86" s="320"/>
      <c r="T86" s="331"/>
    </row>
    <row r="87" spans="1:20" s="288" customFormat="1" ht="38.25" outlineLevel="1">
      <c r="A87" s="3"/>
      <c r="B87" s="55" t="s">
        <v>9</v>
      </c>
      <c r="C87" s="56" t="s">
        <v>349</v>
      </c>
      <c r="D87" s="488" t="s">
        <v>463</v>
      </c>
      <c r="E87" s="497" t="s">
        <v>23</v>
      </c>
      <c r="F87" s="401">
        <v>1</v>
      </c>
      <c r="G87" s="401">
        <v>1</v>
      </c>
      <c r="H87" s="400">
        <v>0</v>
      </c>
      <c r="I87" s="400">
        <v>0</v>
      </c>
      <c r="J87" s="82">
        <f t="shared" si="9"/>
        <v>0</v>
      </c>
      <c r="K87" s="649">
        <v>0</v>
      </c>
      <c r="L87" s="417">
        <v>1</v>
      </c>
      <c r="M87" s="418">
        <v>0</v>
      </c>
      <c r="N87" s="418">
        <v>0</v>
      </c>
      <c r="O87" s="189">
        <f t="shared" si="10"/>
        <v>0</v>
      </c>
      <c r="P87" s="458"/>
      <c r="Q87" s="459"/>
      <c r="R87" s="575"/>
      <c r="S87" s="320"/>
      <c r="T87" s="331"/>
    </row>
    <row r="88" spans="1:20" s="288" customFormat="1" ht="38.25" outlineLevel="1">
      <c r="A88" s="3"/>
      <c r="B88" s="55" t="s">
        <v>9</v>
      </c>
      <c r="C88" s="56" t="s">
        <v>349</v>
      </c>
      <c r="D88" s="488" t="s">
        <v>464</v>
      </c>
      <c r="E88" s="497" t="s">
        <v>23</v>
      </c>
      <c r="F88" s="401">
        <v>1</v>
      </c>
      <c r="G88" s="401">
        <v>1</v>
      </c>
      <c r="H88" s="400">
        <v>91</v>
      </c>
      <c r="I88" s="400">
        <v>91</v>
      </c>
      <c r="J88" s="82">
        <f t="shared" si="9"/>
        <v>1</v>
      </c>
      <c r="K88" s="649">
        <v>0</v>
      </c>
      <c r="L88" s="417">
        <v>1</v>
      </c>
      <c r="M88" s="418">
        <v>0</v>
      </c>
      <c r="N88" s="418">
        <v>0</v>
      </c>
      <c r="O88" s="189">
        <f t="shared" si="10"/>
        <v>0</v>
      </c>
      <c r="P88" s="458"/>
      <c r="Q88" s="459"/>
      <c r="R88" s="575"/>
      <c r="S88" s="320"/>
      <c r="T88" s="331"/>
    </row>
    <row r="89" spans="1:20" s="288" customFormat="1" ht="38.25" outlineLevel="1">
      <c r="A89" s="3"/>
      <c r="B89" s="55" t="s">
        <v>9</v>
      </c>
      <c r="C89" s="56" t="s">
        <v>349</v>
      </c>
      <c r="D89" s="488" t="s">
        <v>465</v>
      </c>
      <c r="E89" s="497" t="s">
        <v>23</v>
      </c>
      <c r="F89" s="401">
        <v>1</v>
      </c>
      <c r="G89" s="401">
        <v>1</v>
      </c>
      <c r="H89" s="400">
        <v>0</v>
      </c>
      <c r="I89" s="400">
        <v>0</v>
      </c>
      <c r="J89" s="82">
        <f t="shared" si="9"/>
        <v>0</v>
      </c>
      <c r="K89" s="649">
        <v>0</v>
      </c>
      <c r="L89" s="417">
        <v>1</v>
      </c>
      <c r="M89" s="418">
        <v>0</v>
      </c>
      <c r="N89" s="418">
        <v>0</v>
      </c>
      <c r="O89" s="189">
        <f t="shared" si="10"/>
        <v>0</v>
      </c>
      <c r="P89" s="458"/>
      <c r="Q89" s="459"/>
      <c r="R89" s="575"/>
      <c r="S89" s="320"/>
      <c r="T89" s="331"/>
    </row>
    <row r="90" spans="1:20" s="288" customFormat="1" ht="38.25" outlineLevel="1">
      <c r="A90" s="3"/>
      <c r="B90" s="55" t="s">
        <v>9</v>
      </c>
      <c r="C90" s="56" t="s">
        <v>349</v>
      </c>
      <c r="D90" s="488" t="s">
        <v>466</v>
      </c>
      <c r="E90" s="497" t="s">
        <v>23</v>
      </c>
      <c r="F90" s="401">
        <v>1</v>
      </c>
      <c r="G90" s="401">
        <v>1</v>
      </c>
      <c r="H90" s="400">
        <v>0</v>
      </c>
      <c r="I90" s="400">
        <v>0</v>
      </c>
      <c r="J90" s="82">
        <f t="shared" si="9"/>
        <v>0</v>
      </c>
      <c r="K90" s="649">
        <v>0</v>
      </c>
      <c r="L90" s="417">
        <v>1</v>
      </c>
      <c r="M90" s="418">
        <v>0</v>
      </c>
      <c r="N90" s="418">
        <v>0</v>
      </c>
      <c r="O90" s="189">
        <f t="shared" si="10"/>
        <v>0</v>
      </c>
      <c r="P90" s="458"/>
      <c r="Q90" s="459"/>
      <c r="R90" s="575"/>
      <c r="S90" s="320"/>
      <c r="T90" s="331"/>
    </row>
    <row r="91" spans="1:20" s="288" customFormat="1" ht="38.25" outlineLevel="1">
      <c r="A91" s="3"/>
      <c r="B91" s="55" t="s">
        <v>9</v>
      </c>
      <c r="C91" s="56" t="s">
        <v>349</v>
      </c>
      <c r="D91" s="488" t="s">
        <v>467</v>
      </c>
      <c r="E91" s="497" t="s">
        <v>23</v>
      </c>
      <c r="F91" s="401">
        <v>1</v>
      </c>
      <c r="G91" s="401">
        <v>1</v>
      </c>
      <c r="H91" s="400">
        <v>0</v>
      </c>
      <c r="I91" s="400">
        <v>0</v>
      </c>
      <c r="J91" s="82">
        <f t="shared" si="9"/>
        <v>0</v>
      </c>
      <c r="K91" s="649">
        <v>0</v>
      </c>
      <c r="L91" s="417">
        <v>1</v>
      </c>
      <c r="M91" s="418">
        <v>0</v>
      </c>
      <c r="N91" s="418">
        <v>0</v>
      </c>
      <c r="O91" s="189">
        <f t="shared" si="10"/>
        <v>0</v>
      </c>
      <c r="P91" s="458"/>
      <c r="Q91" s="459"/>
      <c r="R91" s="575"/>
      <c r="S91" s="320"/>
      <c r="T91" s="331"/>
    </row>
    <row r="92" spans="1:20" s="288" customFormat="1" ht="38.25" outlineLevel="1">
      <c r="A92" s="3"/>
      <c r="B92" s="55" t="s">
        <v>9</v>
      </c>
      <c r="C92" s="56" t="s">
        <v>349</v>
      </c>
      <c r="D92" s="488" t="s">
        <v>468</v>
      </c>
      <c r="E92" s="497" t="s">
        <v>23</v>
      </c>
      <c r="F92" s="401">
        <v>1</v>
      </c>
      <c r="G92" s="401">
        <v>1</v>
      </c>
      <c r="H92" s="400">
        <v>0</v>
      </c>
      <c r="I92" s="400">
        <v>0</v>
      </c>
      <c r="J92" s="82">
        <f t="shared" si="9"/>
        <v>0</v>
      </c>
      <c r="K92" s="649">
        <v>0</v>
      </c>
      <c r="L92" s="417">
        <v>1</v>
      </c>
      <c r="M92" s="418">
        <v>0</v>
      </c>
      <c r="N92" s="418">
        <v>0</v>
      </c>
      <c r="O92" s="189">
        <f t="shared" si="10"/>
        <v>0</v>
      </c>
      <c r="P92" s="458"/>
      <c r="Q92" s="459"/>
      <c r="R92" s="575"/>
      <c r="S92" s="320"/>
      <c r="T92" s="331"/>
    </row>
    <row r="93" spans="1:20" s="288" customFormat="1" ht="38.25" outlineLevel="1">
      <c r="A93" s="3"/>
      <c r="B93" s="55" t="s">
        <v>9</v>
      </c>
      <c r="C93" s="56" t="s">
        <v>349</v>
      </c>
      <c r="D93" s="488" t="s">
        <v>469</v>
      </c>
      <c r="E93" s="497" t="s">
        <v>23</v>
      </c>
      <c r="F93" s="401">
        <v>1</v>
      </c>
      <c r="G93" s="401">
        <v>1</v>
      </c>
      <c r="H93" s="400">
        <v>168</v>
      </c>
      <c r="I93" s="400">
        <v>168</v>
      </c>
      <c r="J93" s="82">
        <f t="shared" si="9"/>
        <v>1</v>
      </c>
      <c r="K93" s="649">
        <v>0</v>
      </c>
      <c r="L93" s="417">
        <v>1</v>
      </c>
      <c r="M93" s="418">
        <v>0</v>
      </c>
      <c r="N93" s="418">
        <v>0</v>
      </c>
      <c r="O93" s="189">
        <f t="shared" si="10"/>
        <v>0</v>
      </c>
      <c r="P93" s="458"/>
      <c r="Q93" s="459"/>
      <c r="R93" s="575"/>
      <c r="S93" s="320"/>
      <c r="T93" s="331"/>
    </row>
    <row r="94" spans="1:20" s="288" customFormat="1" ht="38.25" outlineLevel="1">
      <c r="A94" s="3"/>
      <c r="B94" s="55" t="s">
        <v>9</v>
      </c>
      <c r="C94" s="56" t="s">
        <v>349</v>
      </c>
      <c r="D94" s="488" t="s">
        <v>470</v>
      </c>
      <c r="E94" s="497" t="s">
        <v>23</v>
      </c>
      <c r="F94" s="401">
        <v>1</v>
      </c>
      <c r="G94" s="401">
        <v>1</v>
      </c>
      <c r="H94" s="400">
        <v>0</v>
      </c>
      <c r="I94" s="400">
        <v>0</v>
      </c>
      <c r="J94" s="82">
        <f t="shared" si="9"/>
        <v>0</v>
      </c>
      <c r="K94" s="649">
        <v>0</v>
      </c>
      <c r="L94" s="417">
        <v>1</v>
      </c>
      <c r="M94" s="418">
        <v>0</v>
      </c>
      <c r="N94" s="418">
        <v>0</v>
      </c>
      <c r="O94" s="189">
        <f t="shared" si="10"/>
        <v>0</v>
      </c>
      <c r="P94" s="458"/>
      <c r="Q94" s="459"/>
      <c r="R94" s="575"/>
      <c r="S94" s="320"/>
      <c r="T94" s="331"/>
    </row>
    <row r="95" spans="1:20" s="288" customFormat="1" ht="38.25" outlineLevel="1">
      <c r="A95" s="3"/>
      <c r="B95" s="55" t="s">
        <v>9</v>
      </c>
      <c r="C95" s="56" t="s">
        <v>349</v>
      </c>
      <c r="D95" s="488" t="s">
        <v>471</v>
      </c>
      <c r="E95" s="497" t="s">
        <v>23</v>
      </c>
      <c r="F95" s="401">
        <v>1</v>
      </c>
      <c r="G95" s="401">
        <v>1</v>
      </c>
      <c r="H95" s="400">
        <v>205</v>
      </c>
      <c r="I95" s="400">
        <v>205</v>
      </c>
      <c r="J95" s="82">
        <f t="shared" si="9"/>
        <v>1</v>
      </c>
      <c r="K95" s="649">
        <v>0</v>
      </c>
      <c r="L95" s="417">
        <v>1</v>
      </c>
      <c r="M95" s="418">
        <v>0</v>
      </c>
      <c r="N95" s="418">
        <v>0</v>
      </c>
      <c r="O95" s="189">
        <f t="shared" si="10"/>
        <v>0</v>
      </c>
      <c r="P95" s="458"/>
      <c r="Q95" s="459"/>
      <c r="R95" s="575"/>
      <c r="S95" s="320"/>
      <c r="T95" s="331"/>
    </row>
    <row r="96" spans="1:20" s="288" customFormat="1" ht="38.25" outlineLevel="1">
      <c r="A96" s="3"/>
      <c r="B96" s="55" t="s">
        <v>9</v>
      </c>
      <c r="C96" s="56" t="s">
        <v>349</v>
      </c>
      <c r="D96" s="488" t="s">
        <v>472</v>
      </c>
      <c r="E96" s="497" t="s">
        <v>23</v>
      </c>
      <c r="F96" s="401">
        <v>1</v>
      </c>
      <c r="G96" s="401">
        <v>1</v>
      </c>
      <c r="H96" s="400">
        <v>0</v>
      </c>
      <c r="I96" s="400">
        <v>0</v>
      </c>
      <c r="J96" s="82">
        <f t="shared" si="9"/>
        <v>0</v>
      </c>
      <c r="K96" s="649">
        <v>0</v>
      </c>
      <c r="L96" s="417">
        <v>1</v>
      </c>
      <c r="M96" s="418">
        <v>0</v>
      </c>
      <c r="N96" s="418">
        <v>0</v>
      </c>
      <c r="O96" s="189">
        <f t="shared" si="10"/>
        <v>0</v>
      </c>
      <c r="P96" s="458"/>
      <c r="Q96" s="459"/>
      <c r="R96" s="575"/>
      <c r="S96" s="320"/>
      <c r="T96" s="331"/>
    </row>
    <row r="97" spans="1:20" s="288" customFormat="1" ht="38.25" outlineLevel="1">
      <c r="A97" s="3"/>
      <c r="B97" s="55" t="s">
        <v>9</v>
      </c>
      <c r="C97" s="56" t="s">
        <v>349</v>
      </c>
      <c r="D97" s="488" t="s">
        <v>473</v>
      </c>
      <c r="E97" s="497" t="s">
        <v>23</v>
      </c>
      <c r="F97" s="401">
        <v>1</v>
      </c>
      <c r="G97" s="401">
        <v>1</v>
      </c>
      <c r="H97" s="400">
        <v>0</v>
      </c>
      <c r="I97" s="400">
        <v>0</v>
      </c>
      <c r="J97" s="82">
        <f t="shared" si="9"/>
        <v>0</v>
      </c>
      <c r="K97" s="649">
        <v>0</v>
      </c>
      <c r="L97" s="417">
        <v>1</v>
      </c>
      <c r="M97" s="418">
        <v>0</v>
      </c>
      <c r="N97" s="418">
        <v>0</v>
      </c>
      <c r="O97" s="189">
        <f t="shared" si="10"/>
        <v>0</v>
      </c>
      <c r="P97" s="458"/>
      <c r="Q97" s="459"/>
      <c r="R97" s="575"/>
      <c r="S97" s="320"/>
      <c r="T97" s="331"/>
    </row>
    <row r="98" spans="1:20" s="288" customFormat="1" ht="38.25" outlineLevel="1">
      <c r="A98" s="3"/>
      <c r="B98" s="55" t="s">
        <v>9</v>
      </c>
      <c r="C98" s="56" t="s">
        <v>349</v>
      </c>
      <c r="D98" s="488" t="s">
        <v>474</v>
      </c>
      <c r="E98" s="497" t="s">
        <v>23</v>
      </c>
      <c r="F98" s="401">
        <v>1</v>
      </c>
      <c r="G98" s="401">
        <v>1</v>
      </c>
      <c r="H98" s="400">
        <v>131</v>
      </c>
      <c r="I98" s="400">
        <v>131</v>
      </c>
      <c r="J98" s="82">
        <f t="shared" si="9"/>
        <v>1</v>
      </c>
      <c r="K98" s="649">
        <v>0</v>
      </c>
      <c r="L98" s="417">
        <v>1</v>
      </c>
      <c r="M98" s="418">
        <v>0</v>
      </c>
      <c r="N98" s="418">
        <v>0</v>
      </c>
      <c r="O98" s="189">
        <f t="shared" si="10"/>
        <v>0</v>
      </c>
      <c r="P98" s="458"/>
      <c r="Q98" s="459"/>
      <c r="R98" s="575"/>
      <c r="S98" s="320"/>
      <c r="T98" s="331"/>
    </row>
    <row r="99" spans="1:20" s="288" customFormat="1" ht="38.25" outlineLevel="1">
      <c r="A99" s="3"/>
      <c r="B99" s="55" t="s">
        <v>9</v>
      </c>
      <c r="C99" s="56" t="s">
        <v>349</v>
      </c>
      <c r="D99" s="488" t="s">
        <v>475</v>
      </c>
      <c r="E99" s="497" t="s">
        <v>23</v>
      </c>
      <c r="F99" s="401">
        <v>1</v>
      </c>
      <c r="G99" s="401">
        <v>1</v>
      </c>
      <c r="H99" s="400">
        <v>0</v>
      </c>
      <c r="I99" s="400">
        <v>0</v>
      </c>
      <c r="J99" s="82">
        <f t="shared" si="9"/>
        <v>0</v>
      </c>
      <c r="K99" s="649">
        <v>0</v>
      </c>
      <c r="L99" s="417">
        <v>1</v>
      </c>
      <c r="M99" s="418">
        <v>0</v>
      </c>
      <c r="N99" s="418">
        <v>0</v>
      </c>
      <c r="O99" s="189">
        <f t="shared" si="10"/>
        <v>0</v>
      </c>
      <c r="P99" s="458"/>
      <c r="Q99" s="459"/>
      <c r="R99" s="575"/>
      <c r="S99" s="320"/>
      <c r="T99" s="331"/>
    </row>
    <row r="100" spans="1:20" s="288" customFormat="1" ht="38.25" outlineLevel="1">
      <c r="A100" s="3"/>
      <c r="B100" s="55" t="s">
        <v>9</v>
      </c>
      <c r="C100" s="56" t="s">
        <v>349</v>
      </c>
      <c r="D100" s="488" t="s">
        <v>476</v>
      </c>
      <c r="E100" s="497" t="s">
        <v>23</v>
      </c>
      <c r="F100" s="401">
        <v>1</v>
      </c>
      <c r="G100" s="401">
        <v>1</v>
      </c>
      <c r="H100" s="400">
        <v>0</v>
      </c>
      <c r="I100" s="400">
        <v>0</v>
      </c>
      <c r="J100" s="82">
        <f t="shared" si="9"/>
        <v>0</v>
      </c>
      <c r="K100" s="649">
        <v>0</v>
      </c>
      <c r="L100" s="417">
        <v>1</v>
      </c>
      <c r="M100" s="418">
        <v>0</v>
      </c>
      <c r="N100" s="418">
        <v>0</v>
      </c>
      <c r="O100" s="189">
        <f t="shared" si="10"/>
        <v>0</v>
      </c>
      <c r="P100" s="458"/>
      <c r="Q100" s="459"/>
      <c r="R100" s="575"/>
      <c r="S100" s="320"/>
      <c r="T100" s="331"/>
    </row>
    <row r="101" spans="1:20" s="288" customFormat="1" ht="38.25" outlineLevel="1">
      <c r="A101" s="3"/>
      <c r="B101" s="55" t="s">
        <v>9</v>
      </c>
      <c r="C101" s="56" t="s">
        <v>349</v>
      </c>
      <c r="D101" s="488" t="s">
        <v>477</v>
      </c>
      <c r="E101" s="497" t="s">
        <v>23</v>
      </c>
      <c r="F101" s="401">
        <v>1</v>
      </c>
      <c r="G101" s="401">
        <v>1</v>
      </c>
      <c r="H101" s="400">
        <v>21</v>
      </c>
      <c r="I101" s="400">
        <v>21</v>
      </c>
      <c r="J101" s="82">
        <f t="shared" si="9"/>
        <v>1</v>
      </c>
      <c r="K101" s="649">
        <v>0</v>
      </c>
      <c r="L101" s="417">
        <v>1</v>
      </c>
      <c r="M101" s="418">
        <v>0</v>
      </c>
      <c r="N101" s="418">
        <v>0</v>
      </c>
      <c r="O101" s="189">
        <f t="shared" si="10"/>
        <v>0</v>
      </c>
      <c r="P101" s="458"/>
      <c r="Q101" s="459"/>
      <c r="R101" s="575"/>
      <c r="S101" s="320"/>
      <c r="T101" s="331"/>
    </row>
    <row r="102" spans="1:20" s="288" customFormat="1" ht="38.25" outlineLevel="1">
      <c r="A102" s="3"/>
      <c r="B102" s="55" t="s">
        <v>9</v>
      </c>
      <c r="C102" s="56" t="s">
        <v>349</v>
      </c>
      <c r="D102" s="488" t="s">
        <v>478</v>
      </c>
      <c r="E102" s="497" t="s">
        <v>23</v>
      </c>
      <c r="F102" s="401">
        <v>1</v>
      </c>
      <c r="G102" s="401">
        <v>1</v>
      </c>
      <c r="H102" s="400">
        <v>0</v>
      </c>
      <c r="I102" s="400">
        <v>0</v>
      </c>
      <c r="J102" s="82">
        <f t="shared" si="9"/>
        <v>0</v>
      </c>
      <c r="K102" s="649">
        <v>0</v>
      </c>
      <c r="L102" s="417">
        <v>1</v>
      </c>
      <c r="M102" s="418">
        <v>0</v>
      </c>
      <c r="N102" s="418">
        <v>0</v>
      </c>
      <c r="O102" s="189">
        <f t="shared" si="10"/>
        <v>0</v>
      </c>
      <c r="P102" s="458"/>
      <c r="Q102" s="459"/>
      <c r="R102" s="575"/>
      <c r="S102" s="320"/>
      <c r="T102" s="331"/>
    </row>
    <row r="103" spans="1:20" s="288" customFormat="1" ht="38.25" outlineLevel="1">
      <c r="A103" s="3"/>
      <c r="B103" s="55" t="s">
        <v>9</v>
      </c>
      <c r="C103" s="56" t="s">
        <v>349</v>
      </c>
      <c r="D103" s="488" t="s">
        <v>479</v>
      </c>
      <c r="E103" s="497" t="s">
        <v>23</v>
      </c>
      <c r="F103" s="401">
        <v>1</v>
      </c>
      <c r="G103" s="401">
        <v>1</v>
      </c>
      <c r="H103" s="400">
        <v>108</v>
      </c>
      <c r="I103" s="400">
        <v>108</v>
      </c>
      <c r="J103" s="82">
        <f t="shared" si="9"/>
        <v>1</v>
      </c>
      <c r="K103" s="649">
        <v>0</v>
      </c>
      <c r="L103" s="417">
        <v>1</v>
      </c>
      <c r="M103" s="418">
        <v>0</v>
      </c>
      <c r="N103" s="418">
        <v>0</v>
      </c>
      <c r="O103" s="189">
        <f t="shared" si="10"/>
        <v>0</v>
      </c>
      <c r="P103" s="458"/>
      <c r="Q103" s="459"/>
      <c r="R103" s="575"/>
      <c r="S103" s="320"/>
      <c r="T103" s="331"/>
    </row>
    <row r="104" spans="1:20" s="288" customFormat="1" ht="38.25" outlineLevel="1">
      <c r="A104" s="3"/>
      <c r="B104" s="55" t="s">
        <v>9</v>
      </c>
      <c r="C104" s="56" t="s">
        <v>349</v>
      </c>
      <c r="D104" s="488" t="s">
        <v>480</v>
      </c>
      <c r="E104" s="497" t="s">
        <v>23</v>
      </c>
      <c r="F104" s="401">
        <v>1</v>
      </c>
      <c r="G104" s="401">
        <v>1</v>
      </c>
      <c r="H104" s="400">
        <v>0</v>
      </c>
      <c r="I104" s="400">
        <v>0</v>
      </c>
      <c r="J104" s="82">
        <f t="shared" si="9"/>
        <v>0</v>
      </c>
      <c r="K104" s="649">
        <v>0</v>
      </c>
      <c r="L104" s="417">
        <v>1</v>
      </c>
      <c r="M104" s="418">
        <v>0</v>
      </c>
      <c r="N104" s="418">
        <v>0</v>
      </c>
      <c r="O104" s="189">
        <f t="shared" si="10"/>
        <v>0</v>
      </c>
      <c r="P104" s="458"/>
      <c r="Q104" s="459"/>
      <c r="R104" s="575"/>
      <c r="S104" s="320"/>
      <c r="T104" s="331"/>
    </row>
    <row r="105" spans="1:20" s="288" customFormat="1" ht="38.25" outlineLevel="1">
      <c r="A105" s="3"/>
      <c r="B105" s="55" t="s">
        <v>9</v>
      </c>
      <c r="C105" s="56" t="s">
        <v>349</v>
      </c>
      <c r="D105" s="488" t="s">
        <v>481</v>
      </c>
      <c r="E105" s="497" t="s">
        <v>23</v>
      </c>
      <c r="F105" s="401">
        <v>1</v>
      </c>
      <c r="G105" s="401">
        <v>1</v>
      </c>
      <c r="H105" s="400">
        <v>175</v>
      </c>
      <c r="I105" s="400">
        <v>175</v>
      </c>
      <c r="J105" s="82">
        <f t="shared" si="9"/>
        <v>1</v>
      </c>
      <c r="K105" s="649">
        <v>0</v>
      </c>
      <c r="L105" s="417">
        <v>1</v>
      </c>
      <c r="M105" s="418">
        <v>0</v>
      </c>
      <c r="N105" s="418">
        <v>0</v>
      </c>
      <c r="O105" s="189">
        <f t="shared" si="10"/>
        <v>0</v>
      </c>
      <c r="P105" s="458"/>
      <c r="Q105" s="459"/>
      <c r="R105" s="575"/>
      <c r="S105" s="320"/>
      <c r="T105" s="331"/>
    </row>
    <row r="106" spans="1:20" s="288" customFormat="1" ht="38.25" outlineLevel="1">
      <c r="A106" s="3"/>
      <c r="B106" s="55" t="s">
        <v>9</v>
      </c>
      <c r="C106" s="56" t="s">
        <v>349</v>
      </c>
      <c r="D106" s="488" t="s">
        <v>482</v>
      </c>
      <c r="E106" s="497" t="s">
        <v>23</v>
      </c>
      <c r="F106" s="401">
        <v>1</v>
      </c>
      <c r="G106" s="401">
        <v>1</v>
      </c>
      <c r="H106" s="400">
        <v>0</v>
      </c>
      <c r="I106" s="400">
        <v>0</v>
      </c>
      <c r="J106" s="82">
        <f t="shared" si="9"/>
        <v>0</v>
      </c>
      <c r="K106" s="649">
        <v>0</v>
      </c>
      <c r="L106" s="417">
        <v>1</v>
      </c>
      <c r="M106" s="418">
        <v>0</v>
      </c>
      <c r="N106" s="418">
        <v>0</v>
      </c>
      <c r="O106" s="189">
        <f t="shared" si="10"/>
        <v>0</v>
      </c>
      <c r="P106" s="458"/>
      <c r="Q106" s="459"/>
      <c r="R106" s="575"/>
      <c r="S106" s="320"/>
      <c r="T106" s="331"/>
    </row>
    <row r="107" spans="1:20" s="288" customFormat="1" ht="38.25" outlineLevel="1">
      <c r="A107" s="3"/>
      <c r="B107" s="55" t="s">
        <v>9</v>
      </c>
      <c r="C107" s="56" t="s">
        <v>349</v>
      </c>
      <c r="D107" s="488" t="s">
        <v>483</v>
      </c>
      <c r="E107" s="497" t="s">
        <v>23</v>
      </c>
      <c r="F107" s="401">
        <v>1</v>
      </c>
      <c r="G107" s="401">
        <v>1</v>
      </c>
      <c r="H107" s="400">
        <v>443</v>
      </c>
      <c r="I107" s="400">
        <v>443</v>
      </c>
      <c r="J107" s="82">
        <f t="shared" si="9"/>
        <v>1</v>
      </c>
      <c r="K107" s="649">
        <v>0</v>
      </c>
      <c r="L107" s="417">
        <v>1</v>
      </c>
      <c r="M107" s="418">
        <v>0</v>
      </c>
      <c r="N107" s="418">
        <v>0</v>
      </c>
      <c r="O107" s="189">
        <f t="shared" si="10"/>
        <v>0</v>
      </c>
      <c r="P107" s="458"/>
      <c r="Q107" s="459"/>
      <c r="R107" s="575"/>
      <c r="S107" s="320"/>
      <c r="T107" s="331"/>
    </row>
    <row r="108" spans="1:20" s="288" customFormat="1" ht="38.25" outlineLevel="1">
      <c r="A108" s="3"/>
      <c r="B108" s="55" t="s">
        <v>9</v>
      </c>
      <c r="C108" s="56" t="s">
        <v>349</v>
      </c>
      <c r="D108" s="488" t="s">
        <v>484</v>
      </c>
      <c r="E108" s="497" t="s">
        <v>23</v>
      </c>
      <c r="F108" s="401">
        <v>1</v>
      </c>
      <c r="G108" s="401">
        <v>1</v>
      </c>
      <c r="H108" s="400">
        <v>0</v>
      </c>
      <c r="I108" s="400">
        <v>0</v>
      </c>
      <c r="J108" s="82">
        <f t="shared" si="9"/>
        <v>0</v>
      </c>
      <c r="K108" s="649">
        <v>0</v>
      </c>
      <c r="L108" s="417">
        <v>1</v>
      </c>
      <c r="M108" s="418">
        <v>0</v>
      </c>
      <c r="N108" s="418">
        <v>0</v>
      </c>
      <c r="O108" s="189">
        <f t="shared" si="10"/>
        <v>0</v>
      </c>
      <c r="P108" s="458"/>
      <c r="Q108" s="459"/>
      <c r="R108" s="575"/>
      <c r="S108" s="320"/>
      <c r="T108" s="331"/>
    </row>
    <row r="109" spans="1:20" s="288" customFormat="1" ht="38.25" outlineLevel="1">
      <c r="A109" s="3"/>
      <c r="B109" s="55" t="s">
        <v>9</v>
      </c>
      <c r="C109" s="56" t="s">
        <v>349</v>
      </c>
      <c r="D109" s="488" t="s">
        <v>485</v>
      </c>
      <c r="E109" s="497" t="s">
        <v>23</v>
      </c>
      <c r="F109" s="401">
        <v>1</v>
      </c>
      <c r="G109" s="401">
        <v>1</v>
      </c>
      <c r="H109" s="400">
        <v>0</v>
      </c>
      <c r="I109" s="400">
        <v>0</v>
      </c>
      <c r="J109" s="82">
        <f t="shared" si="9"/>
        <v>0</v>
      </c>
      <c r="K109" s="649">
        <v>0</v>
      </c>
      <c r="L109" s="417">
        <v>1</v>
      </c>
      <c r="M109" s="418">
        <v>0</v>
      </c>
      <c r="N109" s="418">
        <v>0</v>
      </c>
      <c r="O109" s="189">
        <f t="shared" si="10"/>
        <v>0</v>
      </c>
      <c r="P109" s="458"/>
      <c r="Q109" s="459"/>
      <c r="R109" s="575"/>
      <c r="S109" s="320"/>
      <c r="T109" s="331"/>
    </row>
    <row r="110" spans="1:20" s="288" customFormat="1" ht="38.25" outlineLevel="1">
      <c r="A110" s="3"/>
      <c r="B110" s="55" t="s">
        <v>9</v>
      </c>
      <c r="C110" s="56" t="s">
        <v>349</v>
      </c>
      <c r="D110" s="488" t="s">
        <v>486</v>
      </c>
      <c r="E110" s="497" t="s">
        <v>23</v>
      </c>
      <c r="F110" s="401">
        <v>1</v>
      </c>
      <c r="G110" s="401">
        <v>1</v>
      </c>
      <c r="H110" s="400">
        <v>19</v>
      </c>
      <c r="I110" s="400">
        <v>19</v>
      </c>
      <c r="J110" s="82">
        <f t="shared" si="9"/>
        <v>1</v>
      </c>
      <c r="K110" s="649">
        <v>0</v>
      </c>
      <c r="L110" s="417">
        <v>1</v>
      </c>
      <c r="M110" s="418">
        <v>0</v>
      </c>
      <c r="N110" s="418">
        <v>0</v>
      </c>
      <c r="O110" s="189">
        <f t="shared" si="10"/>
        <v>0</v>
      </c>
      <c r="P110" s="458"/>
      <c r="Q110" s="459"/>
      <c r="R110" s="575"/>
      <c r="S110" s="320"/>
      <c r="T110" s="331"/>
    </row>
    <row r="111" spans="1:20" s="288" customFormat="1" ht="38.25" outlineLevel="1">
      <c r="A111" s="3"/>
      <c r="B111" s="55" t="s">
        <v>9</v>
      </c>
      <c r="C111" s="56" t="s">
        <v>349</v>
      </c>
      <c r="D111" s="488" t="s">
        <v>487</v>
      </c>
      <c r="E111" s="497" t="s">
        <v>23</v>
      </c>
      <c r="F111" s="401">
        <v>1</v>
      </c>
      <c r="G111" s="401">
        <v>1</v>
      </c>
      <c r="H111" s="400">
        <v>0</v>
      </c>
      <c r="I111" s="400">
        <v>0</v>
      </c>
      <c r="J111" s="82">
        <f t="shared" si="9"/>
        <v>0</v>
      </c>
      <c r="K111" s="649">
        <v>0</v>
      </c>
      <c r="L111" s="417">
        <v>1</v>
      </c>
      <c r="M111" s="418">
        <v>0</v>
      </c>
      <c r="N111" s="418">
        <v>0</v>
      </c>
      <c r="O111" s="189">
        <f t="shared" si="10"/>
        <v>0</v>
      </c>
      <c r="P111" s="458"/>
      <c r="Q111" s="459"/>
      <c r="R111" s="575"/>
      <c r="S111" s="320"/>
      <c r="T111" s="331"/>
    </row>
    <row r="112" spans="1:20" s="288" customFormat="1" ht="38.25" outlineLevel="1">
      <c r="A112" s="3"/>
      <c r="B112" s="55" t="s">
        <v>9</v>
      </c>
      <c r="C112" s="56" t="s">
        <v>349</v>
      </c>
      <c r="D112" s="488" t="s">
        <v>488</v>
      </c>
      <c r="E112" s="497" t="s">
        <v>23</v>
      </c>
      <c r="F112" s="401">
        <v>1</v>
      </c>
      <c r="G112" s="401">
        <v>1</v>
      </c>
      <c r="H112" s="400">
        <v>0</v>
      </c>
      <c r="I112" s="400">
        <v>0</v>
      </c>
      <c r="J112" s="82">
        <f t="shared" si="9"/>
        <v>0</v>
      </c>
      <c r="K112" s="649">
        <v>0</v>
      </c>
      <c r="L112" s="417">
        <v>1</v>
      </c>
      <c r="M112" s="418">
        <v>0</v>
      </c>
      <c r="N112" s="418">
        <v>0</v>
      </c>
      <c r="O112" s="189">
        <f t="shared" si="10"/>
        <v>0</v>
      </c>
      <c r="P112" s="458"/>
      <c r="Q112" s="459"/>
      <c r="R112" s="575"/>
      <c r="S112" s="320"/>
      <c r="T112" s="331"/>
    </row>
    <row r="113" spans="1:20" s="288" customFormat="1" ht="38.25" outlineLevel="1">
      <c r="A113" s="3"/>
      <c r="B113" s="55" t="s">
        <v>9</v>
      </c>
      <c r="C113" s="56" t="s">
        <v>349</v>
      </c>
      <c r="D113" s="488" t="s">
        <v>489</v>
      </c>
      <c r="E113" s="497" t="s">
        <v>23</v>
      </c>
      <c r="F113" s="401">
        <v>1</v>
      </c>
      <c r="G113" s="401">
        <v>1</v>
      </c>
      <c r="H113" s="400">
        <v>17</v>
      </c>
      <c r="I113" s="400">
        <v>17</v>
      </c>
      <c r="J113" s="82">
        <f t="shared" si="9"/>
        <v>1</v>
      </c>
      <c r="K113" s="649">
        <v>0</v>
      </c>
      <c r="L113" s="417">
        <v>1</v>
      </c>
      <c r="M113" s="418">
        <v>0</v>
      </c>
      <c r="N113" s="418">
        <v>0</v>
      </c>
      <c r="O113" s="189">
        <f t="shared" si="10"/>
        <v>0</v>
      </c>
      <c r="P113" s="458"/>
      <c r="Q113" s="459"/>
      <c r="R113" s="575"/>
      <c r="S113" s="320"/>
      <c r="T113" s="331"/>
    </row>
    <row r="114" spans="1:20" s="288" customFormat="1" ht="38.25" outlineLevel="1">
      <c r="A114" s="3"/>
      <c r="B114" s="55" t="s">
        <v>9</v>
      </c>
      <c r="C114" s="56" t="s">
        <v>349</v>
      </c>
      <c r="D114" s="488" t="s">
        <v>490</v>
      </c>
      <c r="E114" s="497" t="s">
        <v>23</v>
      </c>
      <c r="F114" s="401">
        <v>1</v>
      </c>
      <c r="G114" s="401">
        <v>1</v>
      </c>
      <c r="H114" s="400">
        <v>0</v>
      </c>
      <c r="I114" s="400">
        <v>0</v>
      </c>
      <c r="J114" s="82">
        <f t="shared" si="9"/>
        <v>0</v>
      </c>
      <c r="K114" s="649">
        <v>0</v>
      </c>
      <c r="L114" s="417">
        <v>1</v>
      </c>
      <c r="M114" s="418">
        <v>0</v>
      </c>
      <c r="N114" s="418">
        <v>0</v>
      </c>
      <c r="O114" s="189">
        <f t="shared" si="10"/>
        <v>0</v>
      </c>
      <c r="P114" s="458"/>
      <c r="Q114" s="459"/>
      <c r="R114" s="575"/>
      <c r="S114" s="320"/>
      <c r="T114" s="331"/>
    </row>
    <row r="115" spans="1:20" s="288" customFormat="1" ht="38.25" outlineLevel="1">
      <c r="A115" s="3"/>
      <c r="B115" s="55" t="s">
        <v>9</v>
      </c>
      <c r="C115" s="56" t="s">
        <v>349</v>
      </c>
      <c r="D115" s="488" t="s">
        <v>491</v>
      </c>
      <c r="E115" s="497" t="s">
        <v>23</v>
      </c>
      <c r="F115" s="401">
        <v>1</v>
      </c>
      <c r="G115" s="401">
        <v>1</v>
      </c>
      <c r="H115" s="400">
        <v>46</v>
      </c>
      <c r="I115" s="400">
        <v>46</v>
      </c>
      <c r="J115" s="82">
        <f t="shared" si="9"/>
        <v>1</v>
      </c>
      <c r="K115" s="649">
        <v>0</v>
      </c>
      <c r="L115" s="417">
        <v>1</v>
      </c>
      <c r="M115" s="418">
        <v>0</v>
      </c>
      <c r="N115" s="418">
        <v>0</v>
      </c>
      <c r="O115" s="189">
        <f t="shared" si="10"/>
        <v>0</v>
      </c>
      <c r="P115" s="458"/>
      <c r="Q115" s="459"/>
      <c r="R115" s="575"/>
      <c r="S115" s="320"/>
      <c r="T115" s="331"/>
    </row>
    <row r="116" spans="1:20" s="288" customFormat="1" ht="38.25" outlineLevel="1">
      <c r="A116" s="3"/>
      <c r="B116" s="55" t="s">
        <v>9</v>
      </c>
      <c r="C116" s="56" t="s">
        <v>349</v>
      </c>
      <c r="D116" s="488" t="s">
        <v>492</v>
      </c>
      <c r="E116" s="497" t="s">
        <v>23</v>
      </c>
      <c r="F116" s="401">
        <v>1</v>
      </c>
      <c r="G116" s="401">
        <v>1</v>
      </c>
      <c r="H116" s="400">
        <v>113</v>
      </c>
      <c r="I116" s="400">
        <v>113</v>
      </c>
      <c r="J116" s="82">
        <f t="shared" si="9"/>
        <v>1</v>
      </c>
      <c r="K116" s="649">
        <v>0</v>
      </c>
      <c r="L116" s="417">
        <v>1</v>
      </c>
      <c r="M116" s="418">
        <v>0</v>
      </c>
      <c r="N116" s="418">
        <v>0</v>
      </c>
      <c r="O116" s="189">
        <f t="shared" si="10"/>
        <v>0</v>
      </c>
      <c r="P116" s="458"/>
      <c r="Q116" s="459"/>
      <c r="R116" s="575"/>
      <c r="S116" s="320"/>
      <c r="T116" s="331"/>
    </row>
    <row r="117" spans="1:20" s="288" customFormat="1" ht="38.25" outlineLevel="1">
      <c r="A117" s="3"/>
      <c r="B117" s="55" t="s">
        <v>9</v>
      </c>
      <c r="C117" s="56" t="s">
        <v>349</v>
      </c>
      <c r="D117" s="488" t="s">
        <v>493</v>
      </c>
      <c r="E117" s="497" t="s">
        <v>23</v>
      </c>
      <c r="F117" s="401">
        <v>1</v>
      </c>
      <c r="G117" s="401">
        <v>1</v>
      </c>
      <c r="H117" s="400">
        <v>0</v>
      </c>
      <c r="I117" s="400">
        <v>0</v>
      </c>
      <c r="J117" s="82">
        <f t="shared" si="9"/>
        <v>0</v>
      </c>
      <c r="K117" s="649">
        <v>0</v>
      </c>
      <c r="L117" s="417">
        <v>1</v>
      </c>
      <c r="M117" s="418">
        <v>0</v>
      </c>
      <c r="N117" s="418">
        <v>0</v>
      </c>
      <c r="O117" s="189">
        <f t="shared" si="10"/>
        <v>0</v>
      </c>
      <c r="P117" s="458"/>
      <c r="Q117" s="459"/>
      <c r="R117" s="575"/>
      <c r="S117" s="320"/>
      <c r="T117" s="331"/>
    </row>
    <row r="118" spans="1:20" s="288" customFormat="1" ht="38.25" outlineLevel="1">
      <c r="A118" s="3"/>
      <c r="B118" s="55" t="s">
        <v>9</v>
      </c>
      <c r="C118" s="56" t="s">
        <v>349</v>
      </c>
      <c r="D118" s="488" t="s">
        <v>494</v>
      </c>
      <c r="E118" s="497" t="s">
        <v>23</v>
      </c>
      <c r="F118" s="401">
        <v>1</v>
      </c>
      <c r="G118" s="401">
        <v>1</v>
      </c>
      <c r="H118" s="400">
        <v>59</v>
      </c>
      <c r="I118" s="400">
        <v>59</v>
      </c>
      <c r="J118" s="82">
        <f t="shared" si="9"/>
        <v>1</v>
      </c>
      <c r="K118" s="649">
        <v>0</v>
      </c>
      <c r="L118" s="417">
        <v>1</v>
      </c>
      <c r="M118" s="418">
        <v>0</v>
      </c>
      <c r="N118" s="418">
        <v>0</v>
      </c>
      <c r="O118" s="189">
        <f t="shared" si="10"/>
        <v>0</v>
      </c>
      <c r="P118" s="458"/>
      <c r="Q118" s="459"/>
      <c r="R118" s="575"/>
      <c r="S118" s="320"/>
      <c r="T118" s="331"/>
    </row>
    <row r="119" spans="1:20" s="288" customFormat="1" ht="38.25" outlineLevel="1">
      <c r="A119" s="3"/>
      <c r="B119" s="55" t="s">
        <v>9</v>
      </c>
      <c r="C119" s="56" t="s">
        <v>349</v>
      </c>
      <c r="D119" s="488" t="s">
        <v>495</v>
      </c>
      <c r="E119" s="497" t="s">
        <v>23</v>
      </c>
      <c r="F119" s="401">
        <v>1</v>
      </c>
      <c r="G119" s="401">
        <v>1</v>
      </c>
      <c r="H119" s="400">
        <v>0</v>
      </c>
      <c r="I119" s="400">
        <v>0</v>
      </c>
      <c r="J119" s="82">
        <f t="shared" si="9"/>
        <v>0</v>
      </c>
      <c r="K119" s="649">
        <v>0</v>
      </c>
      <c r="L119" s="417">
        <v>1</v>
      </c>
      <c r="M119" s="418">
        <v>0</v>
      </c>
      <c r="N119" s="418">
        <v>0</v>
      </c>
      <c r="O119" s="189">
        <f t="shared" si="10"/>
        <v>0</v>
      </c>
      <c r="P119" s="458"/>
      <c r="Q119" s="459"/>
      <c r="R119" s="575"/>
      <c r="S119" s="320"/>
      <c r="T119" s="331"/>
    </row>
    <row r="120" spans="1:20" s="288" customFormat="1" ht="38.25" outlineLevel="1">
      <c r="A120" s="3"/>
      <c r="B120" s="55" t="s">
        <v>9</v>
      </c>
      <c r="C120" s="56" t="s">
        <v>349</v>
      </c>
      <c r="D120" s="488" t="s">
        <v>496</v>
      </c>
      <c r="E120" s="497" t="s">
        <v>23</v>
      </c>
      <c r="F120" s="401">
        <v>1</v>
      </c>
      <c r="G120" s="401">
        <v>1</v>
      </c>
      <c r="H120" s="400">
        <v>0</v>
      </c>
      <c r="I120" s="400">
        <v>0</v>
      </c>
      <c r="J120" s="82">
        <f t="shared" si="9"/>
        <v>0</v>
      </c>
      <c r="K120" s="649">
        <v>0</v>
      </c>
      <c r="L120" s="417">
        <v>1</v>
      </c>
      <c r="M120" s="418">
        <v>0</v>
      </c>
      <c r="N120" s="418">
        <v>0</v>
      </c>
      <c r="O120" s="189">
        <f t="shared" si="10"/>
        <v>0</v>
      </c>
      <c r="P120" s="458"/>
      <c r="Q120" s="459"/>
      <c r="R120" s="575"/>
      <c r="S120" s="320"/>
      <c r="T120" s="331"/>
    </row>
    <row r="121" spans="1:20" s="288" customFormat="1" ht="38.25" outlineLevel="1">
      <c r="A121" s="3"/>
      <c r="B121" s="55" t="s">
        <v>9</v>
      </c>
      <c r="C121" s="56" t="s">
        <v>349</v>
      </c>
      <c r="D121" s="488" t="s">
        <v>497</v>
      </c>
      <c r="E121" s="497" t="s">
        <v>23</v>
      </c>
      <c r="F121" s="401">
        <v>1</v>
      </c>
      <c r="G121" s="401">
        <v>1</v>
      </c>
      <c r="H121" s="400">
        <v>0</v>
      </c>
      <c r="I121" s="400">
        <v>0</v>
      </c>
      <c r="J121" s="82">
        <f t="shared" si="9"/>
        <v>0</v>
      </c>
      <c r="K121" s="649">
        <v>0</v>
      </c>
      <c r="L121" s="417">
        <v>1</v>
      </c>
      <c r="M121" s="418">
        <v>0</v>
      </c>
      <c r="N121" s="418">
        <v>0</v>
      </c>
      <c r="O121" s="189">
        <f t="shared" si="10"/>
        <v>0</v>
      </c>
      <c r="P121" s="458"/>
      <c r="Q121" s="459"/>
      <c r="R121" s="575"/>
      <c r="S121" s="320"/>
      <c r="T121" s="331"/>
    </row>
    <row r="122" spans="1:20" s="288" customFormat="1" ht="38.25" outlineLevel="1">
      <c r="A122" s="3"/>
      <c r="B122" s="55" t="s">
        <v>9</v>
      </c>
      <c r="C122" s="56" t="s">
        <v>349</v>
      </c>
      <c r="D122" s="488" t="s">
        <v>498</v>
      </c>
      <c r="E122" s="497" t="s">
        <v>23</v>
      </c>
      <c r="F122" s="401">
        <v>1</v>
      </c>
      <c r="G122" s="401">
        <v>1</v>
      </c>
      <c r="H122" s="400">
        <v>129</v>
      </c>
      <c r="I122" s="400">
        <v>129</v>
      </c>
      <c r="J122" s="82">
        <f t="shared" si="9"/>
        <v>1</v>
      </c>
      <c r="K122" s="649">
        <v>0</v>
      </c>
      <c r="L122" s="417">
        <v>1</v>
      </c>
      <c r="M122" s="418">
        <v>0</v>
      </c>
      <c r="N122" s="418">
        <v>0</v>
      </c>
      <c r="O122" s="189">
        <f t="shared" si="10"/>
        <v>0</v>
      </c>
      <c r="P122" s="458"/>
      <c r="Q122" s="459"/>
      <c r="R122" s="575"/>
      <c r="S122" s="320"/>
      <c r="T122" s="331"/>
    </row>
    <row r="123" spans="1:20" s="288" customFormat="1" ht="38.25" outlineLevel="1">
      <c r="A123" s="3"/>
      <c r="B123" s="55" t="s">
        <v>9</v>
      </c>
      <c r="C123" s="56" t="s">
        <v>349</v>
      </c>
      <c r="D123" s="488" t="s">
        <v>499</v>
      </c>
      <c r="E123" s="497" t="s">
        <v>23</v>
      </c>
      <c r="F123" s="401">
        <v>1</v>
      </c>
      <c r="G123" s="401">
        <v>1</v>
      </c>
      <c r="H123" s="400">
        <v>0</v>
      </c>
      <c r="I123" s="400">
        <v>0</v>
      </c>
      <c r="J123" s="82">
        <f t="shared" si="9"/>
        <v>0</v>
      </c>
      <c r="K123" s="649">
        <v>0</v>
      </c>
      <c r="L123" s="417">
        <v>1</v>
      </c>
      <c r="M123" s="418">
        <v>0</v>
      </c>
      <c r="N123" s="418">
        <v>0</v>
      </c>
      <c r="O123" s="189">
        <f t="shared" si="10"/>
        <v>0</v>
      </c>
      <c r="P123" s="458"/>
      <c r="Q123" s="459"/>
      <c r="R123" s="575"/>
      <c r="S123" s="320"/>
      <c r="T123" s="331"/>
    </row>
    <row r="124" spans="1:20" s="288" customFormat="1" ht="38.25" outlineLevel="1">
      <c r="A124" s="3"/>
      <c r="B124" s="55" t="s">
        <v>9</v>
      </c>
      <c r="C124" s="56" t="s">
        <v>349</v>
      </c>
      <c r="D124" s="488" t="s">
        <v>500</v>
      </c>
      <c r="E124" s="497" t="s">
        <v>23</v>
      </c>
      <c r="F124" s="401">
        <v>1</v>
      </c>
      <c r="G124" s="401">
        <v>1</v>
      </c>
      <c r="H124" s="400">
        <v>133</v>
      </c>
      <c r="I124" s="400">
        <v>133</v>
      </c>
      <c r="J124" s="82">
        <f t="shared" si="9"/>
        <v>1</v>
      </c>
      <c r="K124" s="649">
        <v>0</v>
      </c>
      <c r="L124" s="417">
        <v>1</v>
      </c>
      <c r="M124" s="418">
        <v>0</v>
      </c>
      <c r="N124" s="418">
        <v>0</v>
      </c>
      <c r="O124" s="189">
        <f t="shared" si="10"/>
        <v>0</v>
      </c>
      <c r="P124" s="458"/>
      <c r="Q124" s="459"/>
      <c r="R124" s="575"/>
      <c r="S124" s="320"/>
      <c r="T124" s="331"/>
    </row>
    <row r="125" spans="1:20" s="288" customFormat="1" ht="38.25" outlineLevel="1">
      <c r="A125" s="3"/>
      <c r="B125" s="55" t="s">
        <v>9</v>
      </c>
      <c r="C125" s="56" t="s">
        <v>349</v>
      </c>
      <c r="D125" s="488" t="s">
        <v>501</v>
      </c>
      <c r="E125" s="497" t="s">
        <v>23</v>
      </c>
      <c r="F125" s="401">
        <v>1</v>
      </c>
      <c r="G125" s="401">
        <v>1</v>
      </c>
      <c r="H125" s="400">
        <v>0</v>
      </c>
      <c r="I125" s="400">
        <v>0</v>
      </c>
      <c r="J125" s="82">
        <f t="shared" si="9"/>
        <v>0</v>
      </c>
      <c r="K125" s="649">
        <v>0</v>
      </c>
      <c r="L125" s="417">
        <v>1</v>
      </c>
      <c r="M125" s="418">
        <v>0</v>
      </c>
      <c r="N125" s="418">
        <v>0</v>
      </c>
      <c r="O125" s="189">
        <f t="shared" si="10"/>
        <v>0</v>
      </c>
      <c r="P125" s="458"/>
      <c r="Q125" s="459"/>
      <c r="R125" s="575"/>
      <c r="S125" s="320"/>
      <c r="T125" s="331"/>
    </row>
    <row r="126" spans="1:20" s="288" customFormat="1" ht="38.25" outlineLevel="1">
      <c r="A126" s="3"/>
      <c r="B126" s="55" t="s">
        <v>9</v>
      </c>
      <c r="C126" s="56" t="s">
        <v>349</v>
      </c>
      <c r="D126" s="488" t="s">
        <v>502</v>
      </c>
      <c r="E126" s="497" t="s">
        <v>23</v>
      </c>
      <c r="F126" s="401">
        <v>1</v>
      </c>
      <c r="G126" s="401">
        <v>1</v>
      </c>
      <c r="H126" s="400">
        <v>74</v>
      </c>
      <c r="I126" s="400">
        <v>74</v>
      </c>
      <c r="J126" s="82">
        <f t="shared" si="9"/>
        <v>1</v>
      </c>
      <c r="K126" s="649">
        <v>0</v>
      </c>
      <c r="L126" s="417">
        <v>1</v>
      </c>
      <c r="M126" s="418">
        <v>0</v>
      </c>
      <c r="N126" s="418">
        <v>0</v>
      </c>
      <c r="O126" s="189">
        <f t="shared" si="10"/>
        <v>0</v>
      </c>
      <c r="P126" s="458"/>
      <c r="Q126" s="459"/>
      <c r="R126" s="575"/>
      <c r="S126" s="320"/>
      <c r="T126" s="331"/>
    </row>
    <row r="127" spans="1:20" s="288" customFormat="1" ht="38.25" outlineLevel="1">
      <c r="A127" s="3"/>
      <c r="B127" s="55" t="s">
        <v>9</v>
      </c>
      <c r="C127" s="56" t="s">
        <v>349</v>
      </c>
      <c r="D127" s="488" t="s">
        <v>503</v>
      </c>
      <c r="E127" s="497" t="s">
        <v>23</v>
      </c>
      <c r="F127" s="401">
        <v>1</v>
      </c>
      <c r="G127" s="401">
        <v>1</v>
      </c>
      <c r="H127" s="400">
        <v>0</v>
      </c>
      <c r="I127" s="400">
        <v>0</v>
      </c>
      <c r="J127" s="82">
        <f t="shared" si="9"/>
        <v>0</v>
      </c>
      <c r="K127" s="649">
        <v>0</v>
      </c>
      <c r="L127" s="417">
        <v>1</v>
      </c>
      <c r="M127" s="418">
        <v>0</v>
      </c>
      <c r="N127" s="418">
        <v>0</v>
      </c>
      <c r="O127" s="189">
        <f t="shared" si="10"/>
        <v>0</v>
      </c>
      <c r="P127" s="458"/>
      <c r="Q127" s="459"/>
      <c r="R127" s="575"/>
      <c r="S127" s="320"/>
      <c r="T127" s="331"/>
    </row>
    <row r="128" spans="1:20" s="288" customFormat="1" ht="38.25" outlineLevel="1">
      <c r="A128" s="3"/>
      <c r="B128" s="55" t="s">
        <v>9</v>
      </c>
      <c r="C128" s="56" t="s">
        <v>349</v>
      </c>
      <c r="D128" s="488" t="s">
        <v>504</v>
      </c>
      <c r="E128" s="497" t="s">
        <v>23</v>
      </c>
      <c r="F128" s="401">
        <v>1</v>
      </c>
      <c r="G128" s="401">
        <v>1</v>
      </c>
      <c r="H128" s="400">
        <v>122</v>
      </c>
      <c r="I128" s="400">
        <v>122</v>
      </c>
      <c r="J128" s="82">
        <f t="shared" si="9"/>
        <v>1</v>
      </c>
      <c r="K128" s="649">
        <v>0</v>
      </c>
      <c r="L128" s="417">
        <v>1</v>
      </c>
      <c r="M128" s="418">
        <v>0</v>
      </c>
      <c r="N128" s="418">
        <v>0</v>
      </c>
      <c r="O128" s="189">
        <f t="shared" si="10"/>
        <v>0</v>
      </c>
      <c r="P128" s="458"/>
      <c r="Q128" s="459"/>
      <c r="R128" s="575"/>
      <c r="S128" s="320"/>
      <c r="T128" s="331"/>
    </row>
    <row r="129" spans="1:20" s="288" customFormat="1" ht="38.25" outlineLevel="1">
      <c r="A129" s="3"/>
      <c r="B129" s="55" t="s">
        <v>9</v>
      </c>
      <c r="C129" s="56" t="s">
        <v>349</v>
      </c>
      <c r="D129" s="488" t="s">
        <v>505</v>
      </c>
      <c r="E129" s="497" t="s">
        <v>23</v>
      </c>
      <c r="F129" s="401">
        <v>1</v>
      </c>
      <c r="G129" s="401">
        <v>1</v>
      </c>
      <c r="H129" s="400">
        <v>0</v>
      </c>
      <c r="I129" s="400">
        <v>0</v>
      </c>
      <c r="J129" s="82">
        <f t="shared" si="9"/>
        <v>0</v>
      </c>
      <c r="K129" s="649">
        <v>0</v>
      </c>
      <c r="L129" s="417">
        <v>1</v>
      </c>
      <c r="M129" s="418">
        <v>0</v>
      </c>
      <c r="N129" s="418">
        <v>0</v>
      </c>
      <c r="O129" s="189">
        <f t="shared" si="10"/>
        <v>0</v>
      </c>
      <c r="P129" s="458"/>
      <c r="Q129" s="459"/>
      <c r="R129" s="575"/>
      <c r="S129" s="320"/>
      <c r="T129" s="331"/>
    </row>
    <row r="130" spans="1:20" s="288" customFormat="1" ht="38.25" outlineLevel="1">
      <c r="A130" s="3"/>
      <c r="B130" s="55" t="s">
        <v>9</v>
      </c>
      <c r="C130" s="56" t="s">
        <v>349</v>
      </c>
      <c r="D130" s="488" t="s">
        <v>506</v>
      </c>
      <c r="E130" s="497" t="s">
        <v>23</v>
      </c>
      <c r="F130" s="401">
        <v>1</v>
      </c>
      <c r="G130" s="401">
        <v>1</v>
      </c>
      <c r="H130" s="400">
        <v>223</v>
      </c>
      <c r="I130" s="400">
        <v>223</v>
      </c>
      <c r="J130" s="82">
        <f t="shared" si="9"/>
        <v>1</v>
      </c>
      <c r="K130" s="649">
        <v>0</v>
      </c>
      <c r="L130" s="417">
        <v>1</v>
      </c>
      <c r="M130" s="418">
        <v>0</v>
      </c>
      <c r="N130" s="418">
        <v>0</v>
      </c>
      <c r="O130" s="189">
        <f t="shared" si="10"/>
        <v>0</v>
      </c>
      <c r="P130" s="458"/>
      <c r="Q130" s="459"/>
      <c r="R130" s="575"/>
      <c r="S130" s="320"/>
      <c r="T130" s="331"/>
    </row>
    <row r="131" spans="1:20" s="288" customFormat="1" ht="38.25" outlineLevel="1">
      <c r="A131" s="3"/>
      <c r="B131" s="55" t="s">
        <v>9</v>
      </c>
      <c r="C131" s="56" t="s">
        <v>349</v>
      </c>
      <c r="D131" s="488" t="s">
        <v>507</v>
      </c>
      <c r="E131" s="497" t="s">
        <v>23</v>
      </c>
      <c r="F131" s="401">
        <v>1</v>
      </c>
      <c r="G131" s="401">
        <v>1</v>
      </c>
      <c r="H131" s="400">
        <v>0</v>
      </c>
      <c r="I131" s="400">
        <v>0</v>
      </c>
      <c r="J131" s="82">
        <f t="shared" si="9"/>
        <v>0</v>
      </c>
      <c r="K131" s="649">
        <v>0</v>
      </c>
      <c r="L131" s="417">
        <v>1</v>
      </c>
      <c r="M131" s="418">
        <v>0</v>
      </c>
      <c r="N131" s="418">
        <v>0</v>
      </c>
      <c r="O131" s="189">
        <f t="shared" si="10"/>
        <v>0</v>
      </c>
      <c r="P131" s="458"/>
      <c r="Q131" s="459"/>
      <c r="R131" s="575"/>
      <c r="S131" s="320"/>
      <c r="T131" s="331"/>
    </row>
    <row r="132" spans="1:20" s="288" customFormat="1" ht="38.25" outlineLevel="1">
      <c r="A132" s="3"/>
      <c r="B132" s="55" t="s">
        <v>9</v>
      </c>
      <c r="C132" s="56" t="s">
        <v>349</v>
      </c>
      <c r="D132" s="488" t="s">
        <v>508</v>
      </c>
      <c r="E132" s="497" t="s">
        <v>23</v>
      </c>
      <c r="F132" s="401">
        <v>1</v>
      </c>
      <c r="G132" s="401">
        <v>1</v>
      </c>
      <c r="H132" s="400">
        <v>0</v>
      </c>
      <c r="I132" s="400">
        <v>0</v>
      </c>
      <c r="J132" s="82">
        <f t="shared" si="9"/>
        <v>0</v>
      </c>
      <c r="K132" s="649">
        <v>0</v>
      </c>
      <c r="L132" s="417">
        <v>1</v>
      </c>
      <c r="M132" s="418">
        <v>0</v>
      </c>
      <c r="N132" s="418">
        <v>0</v>
      </c>
      <c r="O132" s="189">
        <f t="shared" si="10"/>
        <v>0</v>
      </c>
      <c r="P132" s="458"/>
      <c r="Q132" s="459"/>
      <c r="R132" s="575"/>
      <c r="S132" s="320"/>
      <c r="T132" s="331"/>
    </row>
    <row r="133" spans="1:20" s="288" customFormat="1" ht="38.25" outlineLevel="1">
      <c r="A133" s="3"/>
      <c r="B133" s="55" t="s">
        <v>9</v>
      </c>
      <c r="C133" s="56" t="s">
        <v>349</v>
      </c>
      <c r="D133" s="488" t="s">
        <v>509</v>
      </c>
      <c r="E133" s="497" t="s">
        <v>23</v>
      </c>
      <c r="F133" s="401">
        <v>1</v>
      </c>
      <c r="G133" s="401">
        <v>1</v>
      </c>
      <c r="H133" s="400">
        <v>251</v>
      </c>
      <c r="I133" s="400">
        <v>251</v>
      </c>
      <c r="J133" s="82">
        <f t="shared" si="9"/>
        <v>1</v>
      </c>
      <c r="K133" s="649">
        <v>0</v>
      </c>
      <c r="L133" s="417">
        <v>1</v>
      </c>
      <c r="M133" s="418">
        <v>0</v>
      </c>
      <c r="N133" s="418">
        <v>0</v>
      </c>
      <c r="O133" s="189">
        <f t="shared" si="10"/>
        <v>0</v>
      </c>
      <c r="P133" s="458"/>
      <c r="Q133" s="459"/>
      <c r="R133" s="575"/>
      <c r="S133" s="320"/>
      <c r="T133" s="331"/>
    </row>
    <row r="134" spans="1:20" s="288" customFormat="1" ht="38.25" outlineLevel="1">
      <c r="A134" s="3"/>
      <c r="B134" s="55" t="s">
        <v>9</v>
      </c>
      <c r="C134" s="56" t="s">
        <v>349</v>
      </c>
      <c r="D134" s="488" t="s">
        <v>510</v>
      </c>
      <c r="E134" s="497" t="s">
        <v>23</v>
      </c>
      <c r="F134" s="401">
        <v>1</v>
      </c>
      <c r="G134" s="401">
        <v>1</v>
      </c>
      <c r="H134" s="400">
        <v>5</v>
      </c>
      <c r="I134" s="400">
        <v>5</v>
      </c>
      <c r="J134" s="82">
        <f t="shared" si="9"/>
        <v>1</v>
      </c>
      <c r="K134" s="649">
        <v>0</v>
      </c>
      <c r="L134" s="417">
        <v>1</v>
      </c>
      <c r="M134" s="418">
        <v>0</v>
      </c>
      <c r="N134" s="418">
        <v>0</v>
      </c>
      <c r="O134" s="189">
        <f t="shared" si="10"/>
        <v>0</v>
      </c>
      <c r="P134" s="458"/>
      <c r="Q134" s="459"/>
      <c r="R134" s="575"/>
      <c r="S134" s="320"/>
      <c r="T134" s="331"/>
    </row>
    <row r="135" spans="1:20" s="288" customFormat="1" ht="38.25" outlineLevel="1">
      <c r="A135" s="3"/>
      <c r="B135" s="55" t="s">
        <v>9</v>
      </c>
      <c r="C135" s="56" t="s">
        <v>349</v>
      </c>
      <c r="D135" s="488" t="s">
        <v>511</v>
      </c>
      <c r="E135" s="497" t="s">
        <v>23</v>
      </c>
      <c r="F135" s="401">
        <v>1</v>
      </c>
      <c r="G135" s="401">
        <v>1</v>
      </c>
      <c r="H135" s="400">
        <v>0</v>
      </c>
      <c r="I135" s="400">
        <v>0</v>
      </c>
      <c r="J135" s="82">
        <f t="shared" si="9"/>
        <v>0</v>
      </c>
      <c r="K135" s="649">
        <v>0</v>
      </c>
      <c r="L135" s="417">
        <v>1</v>
      </c>
      <c r="M135" s="418">
        <v>0</v>
      </c>
      <c r="N135" s="418">
        <v>0</v>
      </c>
      <c r="O135" s="189">
        <f t="shared" si="10"/>
        <v>0</v>
      </c>
      <c r="P135" s="458"/>
      <c r="Q135" s="459"/>
      <c r="R135" s="575"/>
      <c r="S135" s="320"/>
      <c r="T135" s="331"/>
    </row>
    <row r="136" spans="1:20" s="288" customFormat="1" ht="38.25" outlineLevel="1">
      <c r="A136" s="3"/>
      <c r="B136" s="55" t="s">
        <v>9</v>
      </c>
      <c r="C136" s="56" t="s">
        <v>349</v>
      </c>
      <c r="D136" s="488" t="s">
        <v>512</v>
      </c>
      <c r="E136" s="497" t="s">
        <v>23</v>
      </c>
      <c r="F136" s="401">
        <v>1</v>
      </c>
      <c r="G136" s="401">
        <v>1</v>
      </c>
      <c r="H136" s="400">
        <v>86</v>
      </c>
      <c r="I136" s="400">
        <v>86</v>
      </c>
      <c r="J136" s="82">
        <f t="shared" si="9"/>
        <v>1</v>
      </c>
      <c r="K136" s="649">
        <v>0</v>
      </c>
      <c r="L136" s="417">
        <v>1</v>
      </c>
      <c r="M136" s="418">
        <v>0</v>
      </c>
      <c r="N136" s="418">
        <v>0</v>
      </c>
      <c r="O136" s="189">
        <f t="shared" si="10"/>
        <v>0</v>
      </c>
      <c r="P136" s="458"/>
      <c r="Q136" s="459"/>
      <c r="R136" s="575"/>
      <c r="S136" s="320"/>
      <c r="T136" s="331"/>
    </row>
    <row r="137" spans="1:20" s="288" customFormat="1" ht="38.25" outlineLevel="1">
      <c r="A137" s="3"/>
      <c r="B137" s="55" t="s">
        <v>9</v>
      </c>
      <c r="C137" s="56" t="s">
        <v>349</v>
      </c>
      <c r="D137" s="488" t="s">
        <v>513</v>
      </c>
      <c r="E137" s="497" t="s">
        <v>23</v>
      </c>
      <c r="F137" s="401">
        <v>1</v>
      </c>
      <c r="G137" s="401">
        <v>1</v>
      </c>
      <c r="H137" s="400">
        <v>0</v>
      </c>
      <c r="I137" s="400">
        <v>0</v>
      </c>
      <c r="J137" s="82">
        <f t="shared" si="9"/>
        <v>0</v>
      </c>
      <c r="K137" s="649">
        <v>0</v>
      </c>
      <c r="L137" s="417">
        <v>1</v>
      </c>
      <c r="M137" s="418">
        <v>0</v>
      </c>
      <c r="N137" s="418">
        <v>0</v>
      </c>
      <c r="O137" s="189">
        <f t="shared" si="10"/>
        <v>0</v>
      </c>
      <c r="P137" s="458"/>
      <c r="Q137" s="459"/>
      <c r="R137" s="575"/>
      <c r="S137" s="320"/>
      <c r="T137" s="331"/>
    </row>
    <row r="138" spans="1:20" s="288" customFormat="1" ht="38.25" outlineLevel="1">
      <c r="A138" s="3"/>
      <c r="B138" s="55" t="s">
        <v>9</v>
      </c>
      <c r="C138" s="56" t="s">
        <v>349</v>
      </c>
      <c r="D138" s="488" t="s">
        <v>514</v>
      </c>
      <c r="E138" s="497" t="s">
        <v>23</v>
      </c>
      <c r="F138" s="401">
        <v>1</v>
      </c>
      <c r="G138" s="401">
        <v>1</v>
      </c>
      <c r="H138" s="400">
        <v>130</v>
      </c>
      <c r="I138" s="400">
        <v>130</v>
      </c>
      <c r="J138" s="82">
        <f t="shared" si="9"/>
        <v>1</v>
      </c>
      <c r="K138" s="649">
        <v>0</v>
      </c>
      <c r="L138" s="417">
        <v>1</v>
      </c>
      <c r="M138" s="418">
        <v>0</v>
      </c>
      <c r="N138" s="418">
        <v>0</v>
      </c>
      <c r="O138" s="189">
        <f t="shared" si="10"/>
        <v>0</v>
      </c>
      <c r="P138" s="458"/>
      <c r="Q138" s="459"/>
      <c r="R138" s="575"/>
      <c r="S138" s="320"/>
      <c r="T138" s="331"/>
    </row>
    <row r="139" spans="1:20" s="288" customFormat="1" ht="38.25" outlineLevel="1">
      <c r="A139" s="3"/>
      <c r="B139" s="55" t="s">
        <v>9</v>
      </c>
      <c r="C139" s="56" t="s">
        <v>349</v>
      </c>
      <c r="D139" s="488" t="s">
        <v>515</v>
      </c>
      <c r="E139" s="497" t="s">
        <v>23</v>
      </c>
      <c r="F139" s="401">
        <v>1</v>
      </c>
      <c r="G139" s="401">
        <v>1</v>
      </c>
      <c r="H139" s="400">
        <v>0</v>
      </c>
      <c r="I139" s="400">
        <v>0</v>
      </c>
      <c r="J139" s="82">
        <f t="shared" si="9"/>
        <v>0</v>
      </c>
      <c r="K139" s="649">
        <v>0</v>
      </c>
      <c r="L139" s="417">
        <v>1</v>
      </c>
      <c r="M139" s="418">
        <v>0</v>
      </c>
      <c r="N139" s="418">
        <v>0</v>
      </c>
      <c r="O139" s="189">
        <f t="shared" si="10"/>
        <v>0</v>
      </c>
      <c r="P139" s="458"/>
      <c r="Q139" s="459"/>
      <c r="R139" s="575"/>
      <c r="S139" s="320"/>
      <c r="T139" s="331"/>
    </row>
    <row r="140" spans="1:20" s="288" customFormat="1" ht="38.25" outlineLevel="1">
      <c r="A140" s="3"/>
      <c r="B140" s="55" t="s">
        <v>9</v>
      </c>
      <c r="C140" s="56" t="s">
        <v>349</v>
      </c>
      <c r="D140" s="488" t="s">
        <v>516</v>
      </c>
      <c r="E140" s="497" t="s">
        <v>23</v>
      </c>
      <c r="F140" s="401">
        <v>1</v>
      </c>
      <c r="G140" s="401">
        <v>1</v>
      </c>
      <c r="H140" s="400">
        <v>0</v>
      </c>
      <c r="I140" s="400">
        <v>0</v>
      </c>
      <c r="J140" s="82">
        <f t="shared" si="9"/>
        <v>0</v>
      </c>
      <c r="K140" s="649">
        <v>0</v>
      </c>
      <c r="L140" s="417">
        <v>1</v>
      </c>
      <c r="M140" s="418">
        <v>0</v>
      </c>
      <c r="N140" s="418">
        <v>0</v>
      </c>
      <c r="O140" s="189">
        <f t="shared" si="10"/>
        <v>0</v>
      </c>
      <c r="P140" s="458"/>
      <c r="Q140" s="459"/>
      <c r="R140" s="575"/>
      <c r="S140" s="320"/>
      <c r="T140" s="331"/>
    </row>
    <row r="141" spans="1:20" s="288" customFormat="1" ht="38.25" outlineLevel="1">
      <c r="A141" s="3"/>
      <c r="B141" s="55" t="s">
        <v>9</v>
      </c>
      <c r="C141" s="56" t="s">
        <v>349</v>
      </c>
      <c r="D141" s="488" t="s">
        <v>517</v>
      </c>
      <c r="E141" s="497" t="s">
        <v>23</v>
      </c>
      <c r="F141" s="401">
        <v>1</v>
      </c>
      <c r="G141" s="401">
        <v>1</v>
      </c>
      <c r="H141" s="400">
        <v>122</v>
      </c>
      <c r="I141" s="400">
        <v>122</v>
      </c>
      <c r="J141" s="82">
        <f t="shared" si="9"/>
        <v>1</v>
      </c>
      <c r="K141" s="649">
        <v>0</v>
      </c>
      <c r="L141" s="417">
        <v>1</v>
      </c>
      <c r="M141" s="418">
        <v>0</v>
      </c>
      <c r="N141" s="418">
        <v>0</v>
      </c>
      <c r="O141" s="189">
        <f t="shared" si="10"/>
        <v>0</v>
      </c>
      <c r="P141" s="458"/>
      <c r="Q141" s="459"/>
      <c r="R141" s="575"/>
      <c r="S141" s="320"/>
      <c r="T141" s="331"/>
    </row>
    <row r="142" spans="1:20" s="288" customFormat="1" ht="38.25" outlineLevel="1">
      <c r="A142" s="3"/>
      <c r="B142" s="55" t="s">
        <v>9</v>
      </c>
      <c r="C142" s="56" t="s">
        <v>349</v>
      </c>
      <c r="D142" s="488" t="s">
        <v>518</v>
      </c>
      <c r="E142" s="497" t="s">
        <v>23</v>
      </c>
      <c r="F142" s="401">
        <v>1</v>
      </c>
      <c r="G142" s="401">
        <v>1</v>
      </c>
      <c r="H142" s="400">
        <v>0</v>
      </c>
      <c r="I142" s="400">
        <v>0</v>
      </c>
      <c r="J142" s="82">
        <f t="shared" si="9"/>
        <v>0</v>
      </c>
      <c r="K142" s="649">
        <v>0</v>
      </c>
      <c r="L142" s="417">
        <v>1</v>
      </c>
      <c r="M142" s="418">
        <v>0</v>
      </c>
      <c r="N142" s="418">
        <v>0</v>
      </c>
      <c r="O142" s="189">
        <f t="shared" si="10"/>
        <v>0</v>
      </c>
      <c r="P142" s="458"/>
      <c r="Q142" s="459"/>
      <c r="R142" s="575"/>
      <c r="S142" s="320"/>
      <c r="T142" s="331"/>
    </row>
    <row r="143" spans="1:20" s="288" customFormat="1" ht="38.25" outlineLevel="1">
      <c r="A143" s="3"/>
      <c r="B143" s="55" t="s">
        <v>9</v>
      </c>
      <c r="C143" s="56" t="s">
        <v>349</v>
      </c>
      <c r="D143" s="488" t="s">
        <v>519</v>
      </c>
      <c r="E143" s="497" t="s">
        <v>23</v>
      </c>
      <c r="F143" s="401">
        <v>1</v>
      </c>
      <c r="G143" s="401">
        <v>1</v>
      </c>
      <c r="H143" s="400">
        <v>72</v>
      </c>
      <c r="I143" s="400">
        <v>72</v>
      </c>
      <c r="J143" s="82">
        <f t="shared" ref="J143:J206" si="11">IF(H143&gt;0,I143/H143,0)</f>
        <v>1</v>
      </c>
      <c r="K143" s="649">
        <v>0</v>
      </c>
      <c r="L143" s="417">
        <v>1</v>
      </c>
      <c r="M143" s="418">
        <v>0</v>
      </c>
      <c r="N143" s="418">
        <v>0</v>
      </c>
      <c r="O143" s="189">
        <f t="shared" ref="O143:O206" si="12">IF(AND(M143=1,N143=1),1,0)</f>
        <v>0</v>
      </c>
      <c r="P143" s="458"/>
      <c r="Q143" s="459"/>
      <c r="R143" s="575"/>
      <c r="S143" s="320"/>
      <c r="T143" s="331"/>
    </row>
    <row r="144" spans="1:20" s="288" customFormat="1" ht="38.25" outlineLevel="1">
      <c r="A144" s="3"/>
      <c r="B144" s="55" t="s">
        <v>9</v>
      </c>
      <c r="C144" s="56" t="s">
        <v>349</v>
      </c>
      <c r="D144" s="488" t="s">
        <v>520</v>
      </c>
      <c r="E144" s="497" t="s">
        <v>23</v>
      </c>
      <c r="F144" s="401">
        <v>1</v>
      </c>
      <c r="G144" s="401">
        <v>1</v>
      </c>
      <c r="H144" s="400">
        <v>0</v>
      </c>
      <c r="I144" s="400">
        <v>0</v>
      </c>
      <c r="J144" s="82">
        <f t="shared" si="11"/>
        <v>0</v>
      </c>
      <c r="K144" s="649">
        <v>0</v>
      </c>
      <c r="L144" s="417">
        <v>1</v>
      </c>
      <c r="M144" s="418">
        <v>0</v>
      </c>
      <c r="N144" s="418">
        <v>0</v>
      </c>
      <c r="O144" s="189">
        <f t="shared" si="12"/>
        <v>0</v>
      </c>
      <c r="P144" s="458"/>
      <c r="Q144" s="459"/>
      <c r="R144" s="575"/>
      <c r="S144" s="320"/>
      <c r="T144" s="331"/>
    </row>
    <row r="145" spans="1:20" s="288" customFormat="1" ht="38.25" outlineLevel="1">
      <c r="A145" s="3"/>
      <c r="B145" s="55" t="s">
        <v>9</v>
      </c>
      <c r="C145" s="56" t="s">
        <v>349</v>
      </c>
      <c r="D145" s="488" t="s">
        <v>521</v>
      </c>
      <c r="E145" s="497" t="s">
        <v>23</v>
      </c>
      <c r="F145" s="401">
        <v>1</v>
      </c>
      <c r="G145" s="401">
        <v>1</v>
      </c>
      <c r="H145" s="400">
        <v>0</v>
      </c>
      <c r="I145" s="400">
        <v>0</v>
      </c>
      <c r="J145" s="82">
        <f t="shared" si="11"/>
        <v>0</v>
      </c>
      <c r="K145" s="649">
        <v>0</v>
      </c>
      <c r="L145" s="417">
        <v>1</v>
      </c>
      <c r="M145" s="418">
        <v>0</v>
      </c>
      <c r="N145" s="418">
        <v>0</v>
      </c>
      <c r="O145" s="189">
        <f t="shared" si="12"/>
        <v>0</v>
      </c>
      <c r="P145" s="458"/>
      <c r="Q145" s="459"/>
      <c r="R145" s="575"/>
      <c r="S145" s="320"/>
      <c r="T145" s="331"/>
    </row>
    <row r="146" spans="1:20" s="288" customFormat="1" ht="38.25" outlineLevel="1">
      <c r="A146" s="3"/>
      <c r="B146" s="55" t="s">
        <v>9</v>
      </c>
      <c r="C146" s="56" t="s">
        <v>349</v>
      </c>
      <c r="D146" s="488" t="s">
        <v>522</v>
      </c>
      <c r="E146" s="497" t="s">
        <v>23</v>
      </c>
      <c r="F146" s="401">
        <v>1</v>
      </c>
      <c r="G146" s="401">
        <v>1</v>
      </c>
      <c r="H146" s="400">
        <v>184</v>
      </c>
      <c r="I146" s="400">
        <v>184</v>
      </c>
      <c r="J146" s="82">
        <f t="shared" si="11"/>
        <v>1</v>
      </c>
      <c r="K146" s="649">
        <v>0</v>
      </c>
      <c r="L146" s="417">
        <v>1</v>
      </c>
      <c r="M146" s="418">
        <v>0</v>
      </c>
      <c r="N146" s="418">
        <v>0</v>
      </c>
      <c r="O146" s="189">
        <f t="shared" si="12"/>
        <v>0</v>
      </c>
      <c r="P146" s="458"/>
      <c r="Q146" s="459"/>
      <c r="R146" s="575"/>
      <c r="S146" s="320"/>
      <c r="T146" s="331"/>
    </row>
    <row r="147" spans="1:20" s="288" customFormat="1" ht="38.25" outlineLevel="1">
      <c r="A147" s="3"/>
      <c r="B147" s="55" t="s">
        <v>9</v>
      </c>
      <c r="C147" s="56" t="s">
        <v>349</v>
      </c>
      <c r="D147" s="488" t="s">
        <v>523</v>
      </c>
      <c r="E147" s="497" t="s">
        <v>23</v>
      </c>
      <c r="F147" s="401">
        <v>1</v>
      </c>
      <c r="G147" s="401">
        <v>1</v>
      </c>
      <c r="H147" s="400">
        <v>0</v>
      </c>
      <c r="I147" s="400">
        <v>0</v>
      </c>
      <c r="J147" s="82">
        <f t="shared" si="11"/>
        <v>0</v>
      </c>
      <c r="K147" s="649">
        <v>0</v>
      </c>
      <c r="L147" s="417">
        <v>1</v>
      </c>
      <c r="M147" s="418">
        <v>0</v>
      </c>
      <c r="N147" s="418">
        <v>0</v>
      </c>
      <c r="O147" s="189">
        <f t="shared" si="12"/>
        <v>0</v>
      </c>
      <c r="P147" s="458"/>
      <c r="Q147" s="459"/>
      <c r="R147" s="575"/>
      <c r="S147" s="320"/>
      <c r="T147" s="331"/>
    </row>
    <row r="148" spans="1:20" s="288" customFormat="1" ht="38.25" outlineLevel="1">
      <c r="A148" s="3"/>
      <c r="B148" s="55" t="s">
        <v>9</v>
      </c>
      <c r="C148" s="56" t="s">
        <v>349</v>
      </c>
      <c r="D148" s="488" t="s">
        <v>524</v>
      </c>
      <c r="E148" s="497" t="s">
        <v>23</v>
      </c>
      <c r="F148" s="401">
        <v>1</v>
      </c>
      <c r="G148" s="401">
        <v>1</v>
      </c>
      <c r="H148" s="400">
        <v>114</v>
      </c>
      <c r="I148" s="400">
        <v>114</v>
      </c>
      <c r="J148" s="82">
        <f t="shared" si="11"/>
        <v>1</v>
      </c>
      <c r="K148" s="649">
        <v>0</v>
      </c>
      <c r="L148" s="417">
        <v>1</v>
      </c>
      <c r="M148" s="418">
        <v>0</v>
      </c>
      <c r="N148" s="418">
        <v>0</v>
      </c>
      <c r="O148" s="189">
        <f t="shared" si="12"/>
        <v>0</v>
      </c>
      <c r="P148" s="458"/>
      <c r="Q148" s="459"/>
      <c r="R148" s="575"/>
      <c r="S148" s="320"/>
      <c r="T148" s="331"/>
    </row>
    <row r="149" spans="1:20" s="288" customFormat="1" ht="38.25" outlineLevel="1">
      <c r="A149" s="3"/>
      <c r="B149" s="55" t="s">
        <v>9</v>
      </c>
      <c r="C149" s="56" t="s">
        <v>349</v>
      </c>
      <c r="D149" s="488" t="s">
        <v>525</v>
      </c>
      <c r="E149" s="497" t="s">
        <v>23</v>
      </c>
      <c r="F149" s="401">
        <v>1</v>
      </c>
      <c r="G149" s="401">
        <v>1</v>
      </c>
      <c r="H149" s="400">
        <v>0</v>
      </c>
      <c r="I149" s="400">
        <v>0</v>
      </c>
      <c r="J149" s="82">
        <f t="shared" si="11"/>
        <v>0</v>
      </c>
      <c r="K149" s="649">
        <v>0</v>
      </c>
      <c r="L149" s="417">
        <v>1</v>
      </c>
      <c r="M149" s="418">
        <v>0</v>
      </c>
      <c r="N149" s="418">
        <v>0</v>
      </c>
      <c r="O149" s="189">
        <f t="shared" si="12"/>
        <v>0</v>
      </c>
      <c r="P149" s="458"/>
      <c r="Q149" s="459"/>
      <c r="R149" s="575"/>
      <c r="S149" s="320"/>
      <c r="T149" s="331"/>
    </row>
    <row r="150" spans="1:20" s="288" customFormat="1" ht="38.25" outlineLevel="1">
      <c r="A150" s="3"/>
      <c r="B150" s="55" t="s">
        <v>9</v>
      </c>
      <c r="C150" s="56" t="s">
        <v>349</v>
      </c>
      <c r="D150" s="488" t="s">
        <v>526</v>
      </c>
      <c r="E150" s="497" t="s">
        <v>23</v>
      </c>
      <c r="F150" s="401">
        <v>1</v>
      </c>
      <c r="G150" s="401">
        <v>1</v>
      </c>
      <c r="H150" s="400">
        <v>205</v>
      </c>
      <c r="I150" s="400">
        <v>205</v>
      </c>
      <c r="J150" s="82">
        <f t="shared" si="11"/>
        <v>1</v>
      </c>
      <c r="K150" s="649">
        <v>0</v>
      </c>
      <c r="L150" s="417">
        <v>1</v>
      </c>
      <c r="M150" s="418">
        <v>0</v>
      </c>
      <c r="N150" s="418">
        <v>0</v>
      </c>
      <c r="O150" s="189">
        <f t="shared" si="12"/>
        <v>0</v>
      </c>
      <c r="P150" s="458"/>
      <c r="Q150" s="459"/>
      <c r="R150" s="575"/>
      <c r="S150" s="320"/>
      <c r="T150" s="331"/>
    </row>
    <row r="151" spans="1:20" s="288" customFormat="1" ht="38.25" outlineLevel="1">
      <c r="A151" s="3"/>
      <c r="B151" s="55" t="s">
        <v>9</v>
      </c>
      <c r="C151" s="56" t="s">
        <v>349</v>
      </c>
      <c r="D151" s="488" t="s">
        <v>527</v>
      </c>
      <c r="E151" s="497" t="s">
        <v>23</v>
      </c>
      <c r="F151" s="401">
        <v>1</v>
      </c>
      <c r="G151" s="401">
        <v>1</v>
      </c>
      <c r="H151" s="400">
        <v>0</v>
      </c>
      <c r="I151" s="400">
        <v>0</v>
      </c>
      <c r="J151" s="82">
        <f t="shared" si="11"/>
        <v>0</v>
      </c>
      <c r="K151" s="649">
        <v>0</v>
      </c>
      <c r="L151" s="417">
        <v>1</v>
      </c>
      <c r="M151" s="418">
        <v>0</v>
      </c>
      <c r="N151" s="418">
        <v>0</v>
      </c>
      <c r="O151" s="189">
        <f t="shared" si="12"/>
        <v>0</v>
      </c>
      <c r="P151" s="458"/>
      <c r="Q151" s="459"/>
      <c r="R151" s="575"/>
      <c r="S151" s="320"/>
      <c r="T151" s="331"/>
    </row>
    <row r="152" spans="1:20" s="288" customFormat="1" ht="38.25" outlineLevel="1">
      <c r="A152" s="3"/>
      <c r="B152" s="55" t="s">
        <v>9</v>
      </c>
      <c r="C152" s="56" t="s">
        <v>349</v>
      </c>
      <c r="D152" s="488" t="s">
        <v>528</v>
      </c>
      <c r="E152" s="497" t="s">
        <v>23</v>
      </c>
      <c r="F152" s="401">
        <v>1</v>
      </c>
      <c r="G152" s="401">
        <v>1</v>
      </c>
      <c r="H152" s="400">
        <v>0</v>
      </c>
      <c r="I152" s="400">
        <v>0</v>
      </c>
      <c r="J152" s="82">
        <f t="shared" si="11"/>
        <v>0</v>
      </c>
      <c r="K152" s="649">
        <v>0</v>
      </c>
      <c r="L152" s="417">
        <v>1</v>
      </c>
      <c r="M152" s="418">
        <v>0</v>
      </c>
      <c r="N152" s="418">
        <v>0</v>
      </c>
      <c r="O152" s="189">
        <f t="shared" si="12"/>
        <v>0</v>
      </c>
      <c r="P152" s="458"/>
      <c r="Q152" s="459"/>
      <c r="R152" s="575"/>
      <c r="S152" s="320"/>
      <c r="T152" s="331"/>
    </row>
    <row r="153" spans="1:20" s="288" customFormat="1" ht="38.25" outlineLevel="1">
      <c r="A153" s="3"/>
      <c r="B153" s="55" t="s">
        <v>9</v>
      </c>
      <c r="C153" s="56" t="s">
        <v>349</v>
      </c>
      <c r="D153" s="488" t="s">
        <v>529</v>
      </c>
      <c r="E153" s="497" t="s">
        <v>23</v>
      </c>
      <c r="F153" s="401">
        <v>1</v>
      </c>
      <c r="G153" s="401">
        <v>1</v>
      </c>
      <c r="H153" s="400">
        <v>256</v>
      </c>
      <c r="I153" s="400">
        <v>256</v>
      </c>
      <c r="J153" s="82">
        <f t="shared" si="11"/>
        <v>1</v>
      </c>
      <c r="K153" s="649">
        <v>0</v>
      </c>
      <c r="L153" s="417">
        <v>1</v>
      </c>
      <c r="M153" s="418">
        <v>0</v>
      </c>
      <c r="N153" s="418">
        <v>0</v>
      </c>
      <c r="O153" s="189">
        <f t="shared" si="12"/>
        <v>0</v>
      </c>
      <c r="P153" s="458"/>
      <c r="Q153" s="459"/>
      <c r="R153" s="575"/>
      <c r="S153" s="320"/>
      <c r="T153" s="331"/>
    </row>
    <row r="154" spans="1:20" s="288" customFormat="1" ht="38.25" outlineLevel="1">
      <c r="A154" s="3"/>
      <c r="B154" s="55" t="s">
        <v>9</v>
      </c>
      <c r="C154" s="56" t="s">
        <v>349</v>
      </c>
      <c r="D154" s="488" t="s">
        <v>530</v>
      </c>
      <c r="E154" s="497" t="s">
        <v>23</v>
      </c>
      <c r="F154" s="401">
        <v>1</v>
      </c>
      <c r="G154" s="401">
        <v>1</v>
      </c>
      <c r="H154" s="400">
        <v>0</v>
      </c>
      <c r="I154" s="400">
        <v>0</v>
      </c>
      <c r="J154" s="82">
        <f t="shared" si="11"/>
        <v>0</v>
      </c>
      <c r="K154" s="649">
        <v>0</v>
      </c>
      <c r="L154" s="417">
        <v>1</v>
      </c>
      <c r="M154" s="418">
        <v>0</v>
      </c>
      <c r="N154" s="418">
        <v>0</v>
      </c>
      <c r="O154" s="189">
        <f t="shared" si="12"/>
        <v>0</v>
      </c>
      <c r="P154" s="458"/>
      <c r="Q154" s="459"/>
      <c r="R154" s="575"/>
      <c r="S154" s="320"/>
      <c r="T154" s="331"/>
    </row>
    <row r="155" spans="1:20" s="288" customFormat="1" ht="38.25" outlineLevel="1">
      <c r="A155" s="3"/>
      <c r="B155" s="55" t="s">
        <v>9</v>
      </c>
      <c r="C155" s="56" t="s">
        <v>349</v>
      </c>
      <c r="D155" s="488" t="s">
        <v>531</v>
      </c>
      <c r="E155" s="497" t="s">
        <v>23</v>
      </c>
      <c r="F155" s="401">
        <v>1</v>
      </c>
      <c r="G155" s="401">
        <v>1</v>
      </c>
      <c r="H155" s="400">
        <v>162</v>
      </c>
      <c r="I155" s="400">
        <v>162</v>
      </c>
      <c r="J155" s="82">
        <f t="shared" si="11"/>
        <v>1</v>
      </c>
      <c r="K155" s="649">
        <v>0</v>
      </c>
      <c r="L155" s="417">
        <v>1</v>
      </c>
      <c r="M155" s="418">
        <v>0</v>
      </c>
      <c r="N155" s="418">
        <v>0</v>
      </c>
      <c r="O155" s="189">
        <f t="shared" si="12"/>
        <v>0</v>
      </c>
      <c r="P155" s="458"/>
      <c r="Q155" s="459"/>
      <c r="R155" s="575"/>
      <c r="S155" s="320"/>
      <c r="T155" s="331"/>
    </row>
    <row r="156" spans="1:20" s="288" customFormat="1" ht="38.25" outlineLevel="1">
      <c r="A156" s="3"/>
      <c r="B156" s="55" t="s">
        <v>9</v>
      </c>
      <c r="C156" s="56" t="s">
        <v>349</v>
      </c>
      <c r="D156" s="488" t="s">
        <v>532</v>
      </c>
      <c r="E156" s="497" t="s">
        <v>23</v>
      </c>
      <c r="F156" s="401">
        <v>1</v>
      </c>
      <c r="G156" s="401">
        <v>1</v>
      </c>
      <c r="H156" s="400">
        <v>0</v>
      </c>
      <c r="I156" s="400">
        <v>0</v>
      </c>
      <c r="J156" s="82">
        <f t="shared" si="11"/>
        <v>0</v>
      </c>
      <c r="K156" s="649">
        <v>0</v>
      </c>
      <c r="L156" s="417">
        <v>1</v>
      </c>
      <c r="M156" s="418">
        <v>0</v>
      </c>
      <c r="N156" s="418">
        <v>0</v>
      </c>
      <c r="O156" s="189">
        <f t="shared" si="12"/>
        <v>0</v>
      </c>
      <c r="P156" s="458"/>
      <c r="Q156" s="459"/>
      <c r="R156" s="575"/>
      <c r="S156" s="320"/>
      <c r="T156" s="331"/>
    </row>
    <row r="157" spans="1:20" s="288" customFormat="1" ht="38.25" outlineLevel="1">
      <c r="A157" s="3"/>
      <c r="B157" s="55" t="s">
        <v>9</v>
      </c>
      <c r="C157" s="56" t="s">
        <v>349</v>
      </c>
      <c r="D157" s="488" t="s">
        <v>533</v>
      </c>
      <c r="E157" s="497" t="s">
        <v>23</v>
      </c>
      <c r="F157" s="401">
        <v>1</v>
      </c>
      <c r="G157" s="401">
        <v>1</v>
      </c>
      <c r="H157" s="400">
        <v>0</v>
      </c>
      <c r="I157" s="400">
        <v>0</v>
      </c>
      <c r="J157" s="82">
        <f t="shared" si="11"/>
        <v>0</v>
      </c>
      <c r="K157" s="649">
        <v>0</v>
      </c>
      <c r="L157" s="417">
        <v>1</v>
      </c>
      <c r="M157" s="418">
        <v>0</v>
      </c>
      <c r="N157" s="418">
        <v>0</v>
      </c>
      <c r="O157" s="189">
        <f t="shared" si="12"/>
        <v>0</v>
      </c>
      <c r="P157" s="458"/>
      <c r="Q157" s="459"/>
      <c r="R157" s="575"/>
      <c r="S157" s="320"/>
      <c r="T157" s="331"/>
    </row>
    <row r="158" spans="1:20" s="288" customFormat="1" ht="38.25" outlineLevel="1">
      <c r="A158" s="3"/>
      <c r="B158" s="55" t="s">
        <v>9</v>
      </c>
      <c r="C158" s="56" t="s">
        <v>349</v>
      </c>
      <c r="D158" s="488" t="s">
        <v>534</v>
      </c>
      <c r="E158" s="497" t="s">
        <v>23</v>
      </c>
      <c r="F158" s="401">
        <v>1</v>
      </c>
      <c r="G158" s="401">
        <v>1</v>
      </c>
      <c r="H158" s="400">
        <v>106</v>
      </c>
      <c r="I158" s="400">
        <v>106</v>
      </c>
      <c r="J158" s="82">
        <f t="shared" si="11"/>
        <v>1</v>
      </c>
      <c r="K158" s="649">
        <v>0</v>
      </c>
      <c r="L158" s="417">
        <v>1</v>
      </c>
      <c r="M158" s="418">
        <v>0</v>
      </c>
      <c r="N158" s="418">
        <v>0</v>
      </c>
      <c r="O158" s="189">
        <f t="shared" si="12"/>
        <v>0</v>
      </c>
      <c r="P158" s="458"/>
      <c r="Q158" s="459"/>
      <c r="R158" s="575"/>
      <c r="S158" s="320"/>
      <c r="T158" s="331"/>
    </row>
    <row r="159" spans="1:20" s="288" customFormat="1" ht="38.25" outlineLevel="1">
      <c r="A159" s="3"/>
      <c r="B159" s="55" t="s">
        <v>9</v>
      </c>
      <c r="C159" s="56" t="s">
        <v>349</v>
      </c>
      <c r="D159" s="488" t="s">
        <v>535</v>
      </c>
      <c r="E159" s="497" t="s">
        <v>23</v>
      </c>
      <c r="F159" s="401">
        <v>1</v>
      </c>
      <c r="G159" s="401">
        <v>1</v>
      </c>
      <c r="H159" s="400">
        <v>0</v>
      </c>
      <c r="I159" s="400">
        <v>0</v>
      </c>
      <c r="J159" s="82">
        <f t="shared" si="11"/>
        <v>0</v>
      </c>
      <c r="K159" s="649">
        <v>0</v>
      </c>
      <c r="L159" s="417">
        <v>1</v>
      </c>
      <c r="M159" s="418">
        <v>0</v>
      </c>
      <c r="N159" s="418">
        <v>0</v>
      </c>
      <c r="O159" s="189">
        <f t="shared" si="12"/>
        <v>0</v>
      </c>
      <c r="P159" s="458"/>
      <c r="Q159" s="459"/>
      <c r="R159" s="575"/>
      <c r="S159" s="320"/>
      <c r="T159" s="331"/>
    </row>
    <row r="160" spans="1:20" s="288" customFormat="1" ht="38.25" outlineLevel="1">
      <c r="A160" s="3"/>
      <c r="B160" s="55" t="s">
        <v>9</v>
      </c>
      <c r="C160" s="56" t="s">
        <v>349</v>
      </c>
      <c r="D160" s="488" t="s">
        <v>536</v>
      </c>
      <c r="E160" s="497" t="s">
        <v>23</v>
      </c>
      <c r="F160" s="401">
        <v>1</v>
      </c>
      <c r="G160" s="401">
        <v>1</v>
      </c>
      <c r="H160" s="400">
        <v>0</v>
      </c>
      <c r="I160" s="400">
        <v>0</v>
      </c>
      <c r="J160" s="82">
        <f t="shared" si="11"/>
        <v>0</v>
      </c>
      <c r="K160" s="649">
        <v>0</v>
      </c>
      <c r="L160" s="417">
        <v>1</v>
      </c>
      <c r="M160" s="418">
        <v>0</v>
      </c>
      <c r="N160" s="418">
        <v>0</v>
      </c>
      <c r="O160" s="189">
        <f t="shared" si="12"/>
        <v>0</v>
      </c>
      <c r="P160" s="458"/>
      <c r="Q160" s="459"/>
      <c r="R160" s="575"/>
      <c r="S160" s="320"/>
      <c r="T160" s="331"/>
    </row>
    <row r="161" spans="1:20" s="288" customFormat="1" ht="38.25" outlineLevel="1">
      <c r="A161" s="3"/>
      <c r="B161" s="55" t="s">
        <v>9</v>
      </c>
      <c r="C161" s="56" t="s">
        <v>349</v>
      </c>
      <c r="D161" s="488" t="s">
        <v>537</v>
      </c>
      <c r="E161" s="497" t="s">
        <v>23</v>
      </c>
      <c r="F161" s="401">
        <v>1</v>
      </c>
      <c r="G161" s="401">
        <v>1</v>
      </c>
      <c r="H161" s="400">
        <v>0</v>
      </c>
      <c r="I161" s="400">
        <v>0</v>
      </c>
      <c r="J161" s="82">
        <f t="shared" si="11"/>
        <v>0</v>
      </c>
      <c r="K161" s="649">
        <v>0</v>
      </c>
      <c r="L161" s="417">
        <v>1</v>
      </c>
      <c r="M161" s="418">
        <v>0</v>
      </c>
      <c r="N161" s="418">
        <v>0</v>
      </c>
      <c r="O161" s="189">
        <f t="shared" si="12"/>
        <v>0</v>
      </c>
      <c r="P161" s="458"/>
      <c r="Q161" s="459"/>
      <c r="R161" s="575"/>
      <c r="S161" s="320"/>
      <c r="T161" s="331"/>
    </row>
    <row r="162" spans="1:20" s="288" customFormat="1" ht="38.25" outlineLevel="1">
      <c r="A162" s="3"/>
      <c r="B162" s="55" t="s">
        <v>9</v>
      </c>
      <c r="C162" s="56" t="s">
        <v>349</v>
      </c>
      <c r="D162" s="488" t="s">
        <v>538</v>
      </c>
      <c r="E162" s="497" t="s">
        <v>23</v>
      </c>
      <c r="F162" s="401">
        <v>1</v>
      </c>
      <c r="G162" s="401">
        <v>1</v>
      </c>
      <c r="H162" s="400">
        <v>0</v>
      </c>
      <c r="I162" s="400">
        <v>0</v>
      </c>
      <c r="J162" s="82">
        <f t="shared" si="11"/>
        <v>0</v>
      </c>
      <c r="K162" s="649">
        <v>0</v>
      </c>
      <c r="L162" s="417">
        <v>1</v>
      </c>
      <c r="M162" s="418">
        <v>0</v>
      </c>
      <c r="N162" s="418">
        <v>0</v>
      </c>
      <c r="O162" s="189">
        <f t="shared" si="12"/>
        <v>0</v>
      </c>
      <c r="P162" s="458"/>
      <c r="Q162" s="459"/>
      <c r="R162" s="575"/>
      <c r="S162" s="320"/>
      <c r="T162" s="331"/>
    </row>
    <row r="163" spans="1:20" s="288" customFormat="1" ht="38.25" outlineLevel="1">
      <c r="A163" s="3"/>
      <c r="B163" s="55" t="s">
        <v>9</v>
      </c>
      <c r="C163" s="56" t="s">
        <v>349</v>
      </c>
      <c r="D163" s="488" t="s">
        <v>539</v>
      </c>
      <c r="E163" s="497" t="s">
        <v>23</v>
      </c>
      <c r="F163" s="401">
        <v>1</v>
      </c>
      <c r="G163" s="401">
        <v>1</v>
      </c>
      <c r="H163" s="400">
        <v>4</v>
      </c>
      <c r="I163" s="400">
        <v>4</v>
      </c>
      <c r="J163" s="82">
        <f t="shared" si="11"/>
        <v>1</v>
      </c>
      <c r="K163" s="649">
        <v>0</v>
      </c>
      <c r="L163" s="417">
        <v>1</v>
      </c>
      <c r="M163" s="418">
        <v>0</v>
      </c>
      <c r="N163" s="418">
        <v>0</v>
      </c>
      <c r="O163" s="189">
        <f t="shared" si="12"/>
        <v>0</v>
      </c>
      <c r="P163" s="458"/>
      <c r="Q163" s="459"/>
      <c r="R163" s="575"/>
      <c r="S163" s="320"/>
      <c r="T163" s="331"/>
    </row>
    <row r="164" spans="1:20" s="288" customFormat="1" ht="38.25" outlineLevel="1">
      <c r="A164" s="3"/>
      <c r="B164" s="55" t="s">
        <v>9</v>
      </c>
      <c r="C164" s="56" t="s">
        <v>349</v>
      </c>
      <c r="D164" s="488" t="s">
        <v>540</v>
      </c>
      <c r="E164" s="497" t="s">
        <v>23</v>
      </c>
      <c r="F164" s="401">
        <v>1</v>
      </c>
      <c r="G164" s="401">
        <v>1</v>
      </c>
      <c r="H164" s="400">
        <v>0</v>
      </c>
      <c r="I164" s="400">
        <v>0</v>
      </c>
      <c r="J164" s="82">
        <f t="shared" si="11"/>
        <v>0</v>
      </c>
      <c r="K164" s="649">
        <v>0</v>
      </c>
      <c r="L164" s="417">
        <v>1</v>
      </c>
      <c r="M164" s="418">
        <v>0</v>
      </c>
      <c r="N164" s="418">
        <v>0</v>
      </c>
      <c r="O164" s="189">
        <f t="shared" si="12"/>
        <v>0</v>
      </c>
      <c r="P164" s="458"/>
      <c r="Q164" s="459"/>
      <c r="R164" s="575"/>
      <c r="S164" s="320"/>
      <c r="T164" s="331"/>
    </row>
    <row r="165" spans="1:20" s="288" customFormat="1" ht="38.25" outlineLevel="1">
      <c r="A165" s="3"/>
      <c r="B165" s="55" t="s">
        <v>9</v>
      </c>
      <c r="C165" s="56" t="s">
        <v>349</v>
      </c>
      <c r="D165" s="488" t="s">
        <v>541</v>
      </c>
      <c r="E165" s="497" t="s">
        <v>23</v>
      </c>
      <c r="F165" s="401">
        <v>1</v>
      </c>
      <c r="G165" s="401">
        <v>1</v>
      </c>
      <c r="H165" s="400">
        <v>0</v>
      </c>
      <c r="I165" s="400">
        <v>0</v>
      </c>
      <c r="J165" s="82">
        <f t="shared" si="11"/>
        <v>0</v>
      </c>
      <c r="K165" s="649">
        <v>0</v>
      </c>
      <c r="L165" s="417">
        <v>1</v>
      </c>
      <c r="M165" s="418">
        <v>0</v>
      </c>
      <c r="N165" s="418">
        <v>0</v>
      </c>
      <c r="O165" s="189">
        <f t="shared" si="12"/>
        <v>0</v>
      </c>
      <c r="P165" s="458"/>
      <c r="Q165" s="459"/>
      <c r="R165" s="575"/>
      <c r="S165" s="320"/>
      <c r="T165" s="331"/>
    </row>
    <row r="166" spans="1:20" s="288" customFormat="1" ht="38.25" outlineLevel="1">
      <c r="A166" s="3"/>
      <c r="B166" s="55" t="s">
        <v>9</v>
      </c>
      <c r="C166" s="56" t="s">
        <v>349</v>
      </c>
      <c r="D166" s="488" t="s">
        <v>542</v>
      </c>
      <c r="E166" s="497" t="s">
        <v>23</v>
      </c>
      <c r="F166" s="401">
        <v>1</v>
      </c>
      <c r="G166" s="401">
        <v>1</v>
      </c>
      <c r="H166" s="400">
        <v>194</v>
      </c>
      <c r="I166" s="400">
        <v>194</v>
      </c>
      <c r="J166" s="82">
        <f t="shared" si="11"/>
        <v>1</v>
      </c>
      <c r="K166" s="649">
        <v>0</v>
      </c>
      <c r="L166" s="417">
        <v>1</v>
      </c>
      <c r="M166" s="418">
        <v>0</v>
      </c>
      <c r="N166" s="418">
        <v>0</v>
      </c>
      <c r="O166" s="189">
        <f t="shared" si="12"/>
        <v>0</v>
      </c>
      <c r="P166" s="458"/>
      <c r="Q166" s="459"/>
      <c r="R166" s="575"/>
      <c r="S166" s="320"/>
      <c r="T166" s="331"/>
    </row>
    <row r="167" spans="1:20" s="288" customFormat="1" ht="38.25" outlineLevel="1">
      <c r="A167" s="3"/>
      <c r="B167" s="55" t="s">
        <v>9</v>
      </c>
      <c r="C167" s="56" t="s">
        <v>349</v>
      </c>
      <c r="D167" s="488" t="s">
        <v>543</v>
      </c>
      <c r="E167" s="497" t="s">
        <v>23</v>
      </c>
      <c r="F167" s="401">
        <v>1</v>
      </c>
      <c r="G167" s="401">
        <v>1</v>
      </c>
      <c r="H167" s="400">
        <v>0</v>
      </c>
      <c r="I167" s="400">
        <v>0</v>
      </c>
      <c r="J167" s="82">
        <f t="shared" si="11"/>
        <v>0</v>
      </c>
      <c r="K167" s="649">
        <v>0</v>
      </c>
      <c r="L167" s="417">
        <v>1</v>
      </c>
      <c r="M167" s="418">
        <v>0</v>
      </c>
      <c r="N167" s="418">
        <v>0</v>
      </c>
      <c r="O167" s="189">
        <f t="shared" si="12"/>
        <v>0</v>
      </c>
      <c r="P167" s="458"/>
      <c r="Q167" s="459"/>
      <c r="R167" s="575"/>
      <c r="S167" s="320"/>
      <c r="T167" s="331"/>
    </row>
    <row r="168" spans="1:20" s="288" customFormat="1" ht="38.25" outlineLevel="1">
      <c r="A168" s="3"/>
      <c r="B168" s="55" t="s">
        <v>9</v>
      </c>
      <c r="C168" s="56" t="s">
        <v>349</v>
      </c>
      <c r="D168" s="488" t="s">
        <v>544</v>
      </c>
      <c r="E168" s="497" t="s">
        <v>23</v>
      </c>
      <c r="F168" s="401">
        <v>1</v>
      </c>
      <c r="G168" s="401">
        <v>1</v>
      </c>
      <c r="H168" s="400">
        <v>41</v>
      </c>
      <c r="I168" s="400">
        <v>41</v>
      </c>
      <c r="J168" s="82">
        <f t="shared" si="11"/>
        <v>1</v>
      </c>
      <c r="K168" s="649">
        <v>0</v>
      </c>
      <c r="L168" s="417">
        <v>1</v>
      </c>
      <c r="M168" s="418">
        <v>0</v>
      </c>
      <c r="N168" s="418">
        <v>0</v>
      </c>
      <c r="O168" s="189">
        <f t="shared" si="12"/>
        <v>0</v>
      </c>
      <c r="P168" s="458"/>
      <c r="Q168" s="459"/>
      <c r="R168" s="575"/>
      <c r="S168" s="320"/>
      <c r="T168" s="331"/>
    </row>
    <row r="169" spans="1:20" s="288" customFormat="1" ht="38.25" outlineLevel="1">
      <c r="A169" s="3"/>
      <c r="B169" s="55" t="s">
        <v>9</v>
      </c>
      <c r="C169" s="56" t="s">
        <v>349</v>
      </c>
      <c r="D169" s="488" t="s">
        <v>545</v>
      </c>
      <c r="E169" s="497" t="s">
        <v>23</v>
      </c>
      <c r="F169" s="401">
        <v>1</v>
      </c>
      <c r="G169" s="401">
        <v>1</v>
      </c>
      <c r="H169" s="400">
        <v>0</v>
      </c>
      <c r="I169" s="400">
        <v>0</v>
      </c>
      <c r="J169" s="82">
        <f t="shared" si="11"/>
        <v>0</v>
      </c>
      <c r="K169" s="649">
        <v>0</v>
      </c>
      <c r="L169" s="417">
        <v>1</v>
      </c>
      <c r="M169" s="418">
        <v>0</v>
      </c>
      <c r="N169" s="418">
        <v>0</v>
      </c>
      <c r="O169" s="189">
        <f t="shared" si="12"/>
        <v>0</v>
      </c>
      <c r="P169" s="458"/>
      <c r="Q169" s="459"/>
      <c r="R169" s="575"/>
      <c r="S169" s="320"/>
      <c r="T169" s="331"/>
    </row>
    <row r="170" spans="1:20" s="288" customFormat="1" ht="38.25" outlineLevel="1">
      <c r="A170" s="3"/>
      <c r="B170" s="55" t="s">
        <v>9</v>
      </c>
      <c r="C170" s="56" t="s">
        <v>349</v>
      </c>
      <c r="D170" s="488" t="s">
        <v>546</v>
      </c>
      <c r="E170" s="497" t="s">
        <v>23</v>
      </c>
      <c r="F170" s="401">
        <v>1</v>
      </c>
      <c r="G170" s="401">
        <v>1</v>
      </c>
      <c r="H170" s="400">
        <v>119</v>
      </c>
      <c r="I170" s="400">
        <v>119</v>
      </c>
      <c r="J170" s="82">
        <f t="shared" si="11"/>
        <v>1</v>
      </c>
      <c r="K170" s="649">
        <v>0</v>
      </c>
      <c r="L170" s="417">
        <v>1</v>
      </c>
      <c r="M170" s="418">
        <v>0</v>
      </c>
      <c r="N170" s="418">
        <v>0</v>
      </c>
      <c r="O170" s="189">
        <f t="shared" si="12"/>
        <v>0</v>
      </c>
      <c r="P170" s="458"/>
      <c r="Q170" s="459"/>
      <c r="R170" s="575"/>
      <c r="S170" s="320"/>
      <c r="T170" s="331"/>
    </row>
    <row r="171" spans="1:20" s="288" customFormat="1" ht="38.25" outlineLevel="1">
      <c r="A171" s="3"/>
      <c r="B171" s="55" t="s">
        <v>9</v>
      </c>
      <c r="C171" s="56" t="s">
        <v>349</v>
      </c>
      <c r="D171" s="488" t="s">
        <v>547</v>
      </c>
      <c r="E171" s="497" t="s">
        <v>23</v>
      </c>
      <c r="F171" s="401">
        <v>1</v>
      </c>
      <c r="G171" s="401">
        <v>1</v>
      </c>
      <c r="H171" s="400">
        <v>0</v>
      </c>
      <c r="I171" s="400">
        <v>0</v>
      </c>
      <c r="J171" s="82">
        <f t="shared" si="11"/>
        <v>0</v>
      </c>
      <c r="K171" s="649">
        <v>0</v>
      </c>
      <c r="L171" s="417">
        <v>1</v>
      </c>
      <c r="M171" s="418">
        <v>0</v>
      </c>
      <c r="N171" s="418">
        <v>0</v>
      </c>
      <c r="O171" s="189">
        <f t="shared" si="12"/>
        <v>0</v>
      </c>
      <c r="P171" s="458"/>
      <c r="Q171" s="459"/>
      <c r="R171" s="575"/>
      <c r="S171" s="320"/>
      <c r="T171" s="331"/>
    </row>
    <row r="172" spans="1:20" s="288" customFormat="1" ht="38.25" outlineLevel="1">
      <c r="A172" s="3"/>
      <c r="B172" s="55" t="s">
        <v>9</v>
      </c>
      <c r="C172" s="56" t="s">
        <v>349</v>
      </c>
      <c r="D172" s="488" t="s">
        <v>548</v>
      </c>
      <c r="E172" s="497" t="s">
        <v>23</v>
      </c>
      <c r="F172" s="401">
        <v>1</v>
      </c>
      <c r="G172" s="401">
        <v>1</v>
      </c>
      <c r="H172" s="400">
        <v>103</v>
      </c>
      <c r="I172" s="400">
        <v>103</v>
      </c>
      <c r="J172" s="82">
        <f t="shared" si="11"/>
        <v>1</v>
      </c>
      <c r="K172" s="649">
        <v>0</v>
      </c>
      <c r="L172" s="417">
        <v>1</v>
      </c>
      <c r="M172" s="418">
        <v>0</v>
      </c>
      <c r="N172" s="418">
        <v>0</v>
      </c>
      <c r="O172" s="189">
        <f t="shared" si="12"/>
        <v>0</v>
      </c>
      <c r="P172" s="458"/>
      <c r="Q172" s="459"/>
      <c r="R172" s="575"/>
      <c r="S172" s="320"/>
      <c r="T172" s="331"/>
    </row>
    <row r="173" spans="1:20" s="288" customFormat="1" ht="38.25" outlineLevel="1">
      <c r="A173" s="3"/>
      <c r="B173" s="55" t="s">
        <v>9</v>
      </c>
      <c r="C173" s="56" t="s">
        <v>349</v>
      </c>
      <c r="D173" s="488" t="s">
        <v>549</v>
      </c>
      <c r="E173" s="497" t="s">
        <v>23</v>
      </c>
      <c r="F173" s="401">
        <v>1</v>
      </c>
      <c r="G173" s="401">
        <v>1</v>
      </c>
      <c r="H173" s="400">
        <v>0</v>
      </c>
      <c r="I173" s="400">
        <v>0</v>
      </c>
      <c r="J173" s="82">
        <f t="shared" si="11"/>
        <v>0</v>
      </c>
      <c r="K173" s="649">
        <v>0</v>
      </c>
      <c r="L173" s="417">
        <v>1</v>
      </c>
      <c r="M173" s="418">
        <v>0</v>
      </c>
      <c r="N173" s="418">
        <v>0</v>
      </c>
      <c r="O173" s="189">
        <f t="shared" si="12"/>
        <v>0</v>
      </c>
      <c r="P173" s="458"/>
      <c r="Q173" s="459"/>
      <c r="R173" s="575"/>
      <c r="S173" s="320"/>
      <c r="T173" s="331"/>
    </row>
    <row r="174" spans="1:20" s="288" customFormat="1" ht="38.25" outlineLevel="1">
      <c r="A174" s="3"/>
      <c r="B174" s="55" t="s">
        <v>9</v>
      </c>
      <c r="C174" s="56" t="s">
        <v>349</v>
      </c>
      <c r="D174" s="488" t="s">
        <v>550</v>
      </c>
      <c r="E174" s="497" t="s">
        <v>23</v>
      </c>
      <c r="F174" s="401">
        <v>1</v>
      </c>
      <c r="G174" s="401">
        <v>1</v>
      </c>
      <c r="H174" s="400">
        <v>0</v>
      </c>
      <c r="I174" s="400">
        <v>0</v>
      </c>
      <c r="J174" s="82">
        <f t="shared" si="11"/>
        <v>0</v>
      </c>
      <c r="K174" s="649">
        <v>0</v>
      </c>
      <c r="L174" s="417">
        <v>1</v>
      </c>
      <c r="M174" s="418">
        <v>0</v>
      </c>
      <c r="N174" s="418">
        <v>0</v>
      </c>
      <c r="O174" s="189">
        <f t="shared" si="12"/>
        <v>0</v>
      </c>
      <c r="P174" s="458"/>
      <c r="Q174" s="459"/>
      <c r="R174" s="575"/>
      <c r="S174" s="320"/>
      <c r="T174" s="331"/>
    </row>
    <row r="175" spans="1:20" s="288" customFormat="1" ht="38.25" outlineLevel="1">
      <c r="A175" s="3"/>
      <c r="B175" s="55" t="s">
        <v>9</v>
      </c>
      <c r="C175" s="56" t="s">
        <v>349</v>
      </c>
      <c r="D175" s="488" t="s">
        <v>551</v>
      </c>
      <c r="E175" s="497" t="s">
        <v>23</v>
      </c>
      <c r="F175" s="401">
        <v>1</v>
      </c>
      <c r="G175" s="401">
        <v>1</v>
      </c>
      <c r="H175" s="400">
        <v>0</v>
      </c>
      <c r="I175" s="400">
        <v>0</v>
      </c>
      <c r="J175" s="82">
        <f t="shared" si="11"/>
        <v>0</v>
      </c>
      <c r="K175" s="649">
        <v>0</v>
      </c>
      <c r="L175" s="417">
        <v>1</v>
      </c>
      <c r="M175" s="418">
        <v>0</v>
      </c>
      <c r="N175" s="418">
        <v>0</v>
      </c>
      <c r="O175" s="189">
        <f t="shared" si="12"/>
        <v>0</v>
      </c>
      <c r="P175" s="458"/>
      <c r="Q175" s="459"/>
      <c r="R175" s="575"/>
      <c r="S175" s="320"/>
      <c r="T175" s="331"/>
    </row>
    <row r="176" spans="1:20" s="288" customFormat="1" ht="38.25" outlineLevel="1">
      <c r="A176" s="3"/>
      <c r="B176" s="55" t="s">
        <v>9</v>
      </c>
      <c r="C176" s="56" t="s">
        <v>349</v>
      </c>
      <c r="D176" s="488" t="s">
        <v>552</v>
      </c>
      <c r="E176" s="497" t="s">
        <v>23</v>
      </c>
      <c r="F176" s="401">
        <v>1</v>
      </c>
      <c r="G176" s="401">
        <v>1</v>
      </c>
      <c r="H176" s="400">
        <v>225</v>
      </c>
      <c r="I176" s="400">
        <v>225</v>
      </c>
      <c r="J176" s="82">
        <f t="shared" si="11"/>
        <v>1</v>
      </c>
      <c r="K176" s="649">
        <v>0</v>
      </c>
      <c r="L176" s="417">
        <v>1</v>
      </c>
      <c r="M176" s="418">
        <v>0</v>
      </c>
      <c r="N176" s="418">
        <v>0</v>
      </c>
      <c r="O176" s="189">
        <f t="shared" si="12"/>
        <v>0</v>
      </c>
      <c r="P176" s="458"/>
      <c r="Q176" s="459"/>
      <c r="R176" s="575"/>
      <c r="S176" s="320"/>
      <c r="T176" s="331"/>
    </row>
    <row r="177" spans="1:20" s="288" customFormat="1" ht="38.25" outlineLevel="1">
      <c r="A177" s="3"/>
      <c r="B177" s="55" t="s">
        <v>9</v>
      </c>
      <c r="C177" s="56" t="s">
        <v>349</v>
      </c>
      <c r="D177" s="488" t="s">
        <v>553</v>
      </c>
      <c r="E177" s="497" t="s">
        <v>23</v>
      </c>
      <c r="F177" s="401">
        <v>1</v>
      </c>
      <c r="G177" s="401">
        <v>1</v>
      </c>
      <c r="H177" s="400">
        <v>0</v>
      </c>
      <c r="I177" s="400">
        <v>0</v>
      </c>
      <c r="J177" s="82">
        <f t="shared" si="11"/>
        <v>0</v>
      </c>
      <c r="K177" s="649">
        <v>0</v>
      </c>
      <c r="L177" s="417">
        <v>1</v>
      </c>
      <c r="M177" s="418">
        <v>0</v>
      </c>
      <c r="N177" s="418">
        <v>0</v>
      </c>
      <c r="O177" s="189">
        <f t="shared" si="12"/>
        <v>0</v>
      </c>
      <c r="P177" s="458"/>
      <c r="Q177" s="459"/>
      <c r="R177" s="575"/>
      <c r="S177" s="320"/>
      <c r="T177" s="331"/>
    </row>
    <row r="178" spans="1:20" s="288" customFormat="1" ht="38.25" outlineLevel="1">
      <c r="A178" s="3"/>
      <c r="B178" s="55" t="s">
        <v>9</v>
      </c>
      <c r="C178" s="56" t="s">
        <v>349</v>
      </c>
      <c r="D178" s="488" t="s">
        <v>554</v>
      </c>
      <c r="E178" s="497" t="s">
        <v>23</v>
      </c>
      <c r="F178" s="401">
        <v>1</v>
      </c>
      <c r="G178" s="401">
        <v>1</v>
      </c>
      <c r="H178" s="400">
        <v>34</v>
      </c>
      <c r="I178" s="400">
        <v>34</v>
      </c>
      <c r="J178" s="82">
        <f t="shared" si="11"/>
        <v>1</v>
      </c>
      <c r="K178" s="649">
        <v>0</v>
      </c>
      <c r="L178" s="417">
        <v>1</v>
      </c>
      <c r="M178" s="418">
        <v>0</v>
      </c>
      <c r="N178" s="418">
        <v>0</v>
      </c>
      <c r="O178" s="189">
        <f t="shared" si="12"/>
        <v>0</v>
      </c>
      <c r="P178" s="458"/>
      <c r="Q178" s="459"/>
      <c r="R178" s="575"/>
      <c r="S178" s="320"/>
      <c r="T178" s="331"/>
    </row>
    <row r="179" spans="1:20" s="288" customFormat="1" ht="38.25" outlineLevel="1">
      <c r="A179" s="3"/>
      <c r="B179" s="55" t="s">
        <v>9</v>
      </c>
      <c r="C179" s="56" t="s">
        <v>349</v>
      </c>
      <c r="D179" s="488" t="s">
        <v>555</v>
      </c>
      <c r="E179" s="497" t="s">
        <v>23</v>
      </c>
      <c r="F179" s="401">
        <v>1</v>
      </c>
      <c r="G179" s="401">
        <v>1</v>
      </c>
      <c r="H179" s="400">
        <v>0</v>
      </c>
      <c r="I179" s="400">
        <v>0</v>
      </c>
      <c r="J179" s="82">
        <f t="shared" si="11"/>
        <v>0</v>
      </c>
      <c r="K179" s="649">
        <v>0</v>
      </c>
      <c r="L179" s="417">
        <v>1</v>
      </c>
      <c r="M179" s="418">
        <v>0</v>
      </c>
      <c r="N179" s="418">
        <v>0</v>
      </c>
      <c r="O179" s="189">
        <f t="shared" si="12"/>
        <v>0</v>
      </c>
      <c r="P179" s="458"/>
      <c r="Q179" s="459"/>
      <c r="R179" s="575"/>
      <c r="S179" s="320"/>
      <c r="T179" s="331"/>
    </row>
    <row r="180" spans="1:20" s="288" customFormat="1" ht="38.25" outlineLevel="1">
      <c r="A180" s="3"/>
      <c r="B180" s="55" t="s">
        <v>9</v>
      </c>
      <c r="C180" s="56" t="s">
        <v>349</v>
      </c>
      <c r="D180" s="488" t="s">
        <v>556</v>
      </c>
      <c r="E180" s="497" t="s">
        <v>23</v>
      </c>
      <c r="F180" s="401">
        <v>1</v>
      </c>
      <c r="G180" s="401">
        <v>1</v>
      </c>
      <c r="H180" s="400">
        <v>46</v>
      </c>
      <c r="I180" s="400">
        <v>46</v>
      </c>
      <c r="J180" s="82">
        <f t="shared" si="11"/>
        <v>1</v>
      </c>
      <c r="K180" s="649">
        <v>0</v>
      </c>
      <c r="L180" s="417">
        <v>1</v>
      </c>
      <c r="M180" s="418">
        <v>0</v>
      </c>
      <c r="N180" s="418">
        <v>0</v>
      </c>
      <c r="O180" s="189">
        <f t="shared" si="12"/>
        <v>0</v>
      </c>
      <c r="P180" s="458"/>
      <c r="Q180" s="459"/>
      <c r="R180" s="575"/>
      <c r="S180" s="320"/>
      <c r="T180" s="331"/>
    </row>
    <row r="181" spans="1:20" s="288" customFormat="1" ht="38.25" outlineLevel="1">
      <c r="A181" s="3"/>
      <c r="B181" s="55" t="s">
        <v>9</v>
      </c>
      <c r="C181" s="56" t="s">
        <v>349</v>
      </c>
      <c r="D181" s="488" t="s">
        <v>557</v>
      </c>
      <c r="E181" s="497" t="s">
        <v>23</v>
      </c>
      <c r="F181" s="401">
        <v>1</v>
      </c>
      <c r="G181" s="401">
        <v>1</v>
      </c>
      <c r="H181" s="400">
        <v>0</v>
      </c>
      <c r="I181" s="400">
        <v>0</v>
      </c>
      <c r="J181" s="82">
        <f t="shared" si="11"/>
        <v>0</v>
      </c>
      <c r="K181" s="649">
        <v>0</v>
      </c>
      <c r="L181" s="417">
        <v>1</v>
      </c>
      <c r="M181" s="418">
        <v>0</v>
      </c>
      <c r="N181" s="418">
        <v>0</v>
      </c>
      <c r="O181" s="189">
        <f t="shared" si="12"/>
        <v>0</v>
      </c>
      <c r="P181" s="458"/>
      <c r="Q181" s="459"/>
      <c r="R181" s="575"/>
      <c r="S181" s="320"/>
      <c r="T181" s="331"/>
    </row>
    <row r="182" spans="1:20" s="288" customFormat="1" ht="38.25" outlineLevel="1">
      <c r="A182" s="3"/>
      <c r="B182" s="55" t="s">
        <v>9</v>
      </c>
      <c r="C182" s="56" t="s">
        <v>349</v>
      </c>
      <c r="D182" s="488" t="s">
        <v>558</v>
      </c>
      <c r="E182" s="497" t="s">
        <v>23</v>
      </c>
      <c r="F182" s="401">
        <v>1</v>
      </c>
      <c r="G182" s="401">
        <v>1</v>
      </c>
      <c r="H182" s="400">
        <v>10</v>
      </c>
      <c r="I182" s="400">
        <v>10</v>
      </c>
      <c r="J182" s="82">
        <f t="shared" si="11"/>
        <v>1</v>
      </c>
      <c r="K182" s="649">
        <v>0</v>
      </c>
      <c r="L182" s="417">
        <v>1</v>
      </c>
      <c r="M182" s="418">
        <v>0</v>
      </c>
      <c r="N182" s="418">
        <v>0</v>
      </c>
      <c r="O182" s="189">
        <f t="shared" si="12"/>
        <v>0</v>
      </c>
      <c r="P182" s="458"/>
      <c r="Q182" s="459"/>
      <c r="R182" s="575"/>
      <c r="S182" s="320"/>
      <c r="T182" s="331"/>
    </row>
    <row r="183" spans="1:20" s="288" customFormat="1" ht="38.25" outlineLevel="1">
      <c r="A183" s="3"/>
      <c r="B183" s="55" t="s">
        <v>9</v>
      </c>
      <c r="C183" s="56" t="s">
        <v>349</v>
      </c>
      <c r="D183" s="488" t="s">
        <v>559</v>
      </c>
      <c r="E183" s="497" t="s">
        <v>23</v>
      </c>
      <c r="F183" s="401">
        <v>1</v>
      </c>
      <c r="G183" s="401">
        <v>1</v>
      </c>
      <c r="H183" s="400">
        <v>0</v>
      </c>
      <c r="I183" s="400">
        <v>0</v>
      </c>
      <c r="J183" s="82">
        <f t="shared" si="11"/>
        <v>0</v>
      </c>
      <c r="K183" s="649">
        <v>0</v>
      </c>
      <c r="L183" s="417">
        <v>1</v>
      </c>
      <c r="M183" s="418">
        <v>0</v>
      </c>
      <c r="N183" s="418">
        <v>0</v>
      </c>
      <c r="O183" s="189">
        <f t="shared" si="12"/>
        <v>0</v>
      </c>
      <c r="P183" s="458"/>
      <c r="Q183" s="459"/>
      <c r="R183" s="575"/>
      <c r="S183" s="320"/>
      <c r="T183" s="331"/>
    </row>
    <row r="184" spans="1:20" s="288" customFormat="1" ht="38.25" outlineLevel="1">
      <c r="A184" s="3"/>
      <c r="B184" s="55" t="s">
        <v>9</v>
      </c>
      <c r="C184" s="56" t="s">
        <v>349</v>
      </c>
      <c r="D184" s="488" t="s">
        <v>560</v>
      </c>
      <c r="E184" s="497" t="s">
        <v>23</v>
      </c>
      <c r="F184" s="401">
        <v>1</v>
      </c>
      <c r="G184" s="401">
        <v>1</v>
      </c>
      <c r="H184" s="400">
        <v>180</v>
      </c>
      <c r="I184" s="400">
        <v>180</v>
      </c>
      <c r="J184" s="82">
        <f t="shared" si="11"/>
        <v>1</v>
      </c>
      <c r="K184" s="649">
        <v>0</v>
      </c>
      <c r="L184" s="417">
        <v>1</v>
      </c>
      <c r="M184" s="418">
        <v>0</v>
      </c>
      <c r="N184" s="418">
        <v>0</v>
      </c>
      <c r="O184" s="189">
        <f t="shared" si="12"/>
        <v>0</v>
      </c>
      <c r="P184" s="458"/>
      <c r="Q184" s="459"/>
      <c r="R184" s="575"/>
      <c r="S184" s="320"/>
      <c r="T184" s="331"/>
    </row>
    <row r="185" spans="1:20" s="288" customFormat="1" ht="38.25" outlineLevel="1">
      <c r="A185" s="3"/>
      <c r="B185" s="55" t="s">
        <v>9</v>
      </c>
      <c r="C185" s="56" t="s">
        <v>349</v>
      </c>
      <c r="D185" s="488" t="s">
        <v>561</v>
      </c>
      <c r="E185" s="497" t="s">
        <v>23</v>
      </c>
      <c r="F185" s="401">
        <v>1</v>
      </c>
      <c r="G185" s="401">
        <v>1</v>
      </c>
      <c r="H185" s="400">
        <v>0</v>
      </c>
      <c r="I185" s="400">
        <v>0</v>
      </c>
      <c r="J185" s="82">
        <f t="shared" si="11"/>
        <v>0</v>
      </c>
      <c r="K185" s="649">
        <v>0</v>
      </c>
      <c r="L185" s="417">
        <v>1</v>
      </c>
      <c r="M185" s="418">
        <v>0</v>
      </c>
      <c r="N185" s="418">
        <v>0</v>
      </c>
      <c r="O185" s="189">
        <f t="shared" si="12"/>
        <v>0</v>
      </c>
      <c r="P185" s="458"/>
      <c r="Q185" s="459"/>
      <c r="R185" s="575"/>
      <c r="S185" s="320"/>
      <c r="T185" s="331"/>
    </row>
    <row r="186" spans="1:20" s="288" customFormat="1" ht="38.25" outlineLevel="1">
      <c r="A186" s="3"/>
      <c r="B186" s="55" t="s">
        <v>9</v>
      </c>
      <c r="C186" s="56" t="s">
        <v>349</v>
      </c>
      <c r="D186" s="488" t="s">
        <v>562</v>
      </c>
      <c r="E186" s="497" t="s">
        <v>23</v>
      </c>
      <c r="F186" s="401">
        <v>1</v>
      </c>
      <c r="G186" s="401">
        <v>1</v>
      </c>
      <c r="H186" s="400">
        <v>163</v>
      </c>
      <c r="I186" s="400">
        <v>163</v>
      </c>
      <c r="J186" s="82">
        <f t="shared" si="11"/>
        <v>1</v>
      </c>
      <c r="K186" s="649">
        <v>0</v>
      </c>
      <c r="L186" s="417">
        <v>1</v>
      </c>
      <c r="M186" s="418">
        <v>0</v>
      </c>
      <c r="N186" s="418">
        <v>0</v>
      </c>
      <c r="O186" s="189">
        <f t="shared" si="12"/>
        <v>0</v>
      </c>
      <c r="P186" s="458"/>
      <c r="Q186" s="459"/>
      <c r="R186" s="575"/>
      <c r="S186" s="320"/>
      <c r="T186" s="331"/>
    </row>
    <row r="187" spans="1:20" s="288" customFormat="1" ht="38.25" outlineLevel="1">
      <c r="A187" s="3"/>
      <c r="B187" s="55" t="s">
        <v>9</v>
      </c>
      <c r="C187" s="56" t="s">
        <v>349</v>
      </c>
      <c r="D187" s="488" t="s">
        <v>563</v>
      </c>
      <c r="E187" s="497" t="s">
        <v>23</v>
      </c>
      <c r="F187" s="401">
        <v>1</v>
      </c>
      <c r="G187" s="401">
        <v>1</v>
      </c>
      <c r="H187" s="400">
        <v>0</v>
      </c>
      <c r="I187" s="400">
        <v>0</v>
      </c>
      <c r="J187" s="82">
        <f t="shared" si="11"/>
        <v>0</v>
      </c>
      <c r="K187" s="649">
        <v>0</v>
      </c>
      <c r="L187" s="417">
        <v>1</v>
      </c>
      <c r="M187" s="418">
        <v>0</v>
      </c>
      <c r="N187" s="418">
        <v>0</v>
      </c>
      <c r="O187" s="189">
        <f t="shared" si="12"/>
        <v>0</v>
      </c>
      <c r="P187" s="458"/>
      <c r="Q187" s="459"/>
      <c r="R187" s="575"/>
      <c r="S187" s="320"/>
      <c r="T187" s="331"/>
    </row>
    <row r="188" spans="1:20" s="288" customFormat="1" ht="38.25" outlineLevel="1">
      <c r="A188" s="3"/>
      <c r="B188" s="55" t="s">
        <v>9</v>
      </c>
      <c r="C188" s="56" t="s">
        <v>349</v>
      </c>
      <c r="D188" s="488" t="s">
        <v>564</v>
      </c>
      <c r="E188" s="497" t="s">
        <v>23</v>
      </c>
      <c r="F188" s="401">
        <v>1</v>
      </c>
      <c r="G188" s="401">
        <v>1</v>
      </c>
      <c r="H188" s="400">
        <v>144</v>
      </c>
      <c r="I188" s="400">
        <v>144</v>
      </c>
      <c r="J188" s="82">
        <f t="shared" si="11"/>
        <v>1</v>
      </c>
      <c r="K188" s="649">
        <v>0</v>
      </c>
      <c r="L188" s="417">
        <v>1</v>
      </c>
      <c r="M188" s="418">
        <v>0</v>
      </c>
      <c r="N188" s="418">
        <v>0</v>
      </c>
      <c r="O188" s="189">
        <f t="shared" si="12"/>
        <v>0</v>
      </c>
      <c r="P188" s="458"/>
      <c r="Q188" s="459"/>
      <c r="R188" s="575"/>
      <c r="S188" s="320"/>
      <c r="T188" s="331"/>
    </row>
    <row r="189" spans="1:20" s="288" customFormat="1" ht="38.25" outlineLevel="1">
      <c r="A189" s="3"/>
      <c r="B189" s="55" t="s">
        <v>9</v>
      </c>
      <c r="C189" s="56" t="s">
        <v>349</v>
      </c>
      <c r="D189" s="488" t="s">
        <v>565</v>
      </c>
      <c r="E189" s="497" t="s">
        <v>23</v>
      </c>
      <c r="F189" s="401">
        <v>1</v>
      </c>
      <c r="G189" s="401">
        <v>1</v>
      </c>
      <c r="H189" s="400">
        <v>0</v>
      </c>
      <c r="I189" s="400">
        <v>0</v>
      </c>
      <c r="J189" s="82">
        <f t="shared" si="11"/>
        <v>0</v>
      </c>
      <c r="K189" s="649">
        <v>0</v>
      </c>
      <c r="L189" s="417">
        <v>1</v>
      </c>
      <c r="M189" s="418">
        <v>0</v>
      </c>
      <c r="N189" s="418">
        <v>0</v>
      </c>
      <c r="O189" s="189">
        <f t="shared" si="12"/>
        <v>0</v>
      </c>
      <c r="P189" s="458"/>
      <c r="Q189" s="459"/>
      <c r="R189" s="575"/>
      <c r="S189" s="320"/>
      <c r="T189" s="331"/>
    </row>
    <row r="190" spans="1:20" s="288" customFormat="1" ht="38.25" outlineLevel="1">
      <c r="A190" s="3"/>
      <c r="B190" s="55" t="s">
        <v>9</v>
      </c>
      <c r="C190" s="56" t="s">
        <v>349</v>
      </c>
      <c r="D190" s="488" t="s">
        <v>566</v>
      </c>
      <c r="E190" s="497" t="s">
        <v>23</v>
      </c>
      <c r="F190" s="401">
        <v>1</v>
      </c>
      <c r="G190" s="401">
        <v>1</v>
      </c>
      <c r="H190" s="400">
        <v>86</v>
      </c>
      <c r="I190" s="400">
        <v>86</v>
      </c>
      <c r="J190" s="82">
        <f t="shared" si="11"/>
        <v>1</v>
      </c>
      <c r="K190" s="649">
        <v>0</v>
      </c>
      <c r="L190" s="417">
        <v>1</v>
      </c>
      <c r="M190" s="418">
        <v>0</v>
      </c>
      <c r="N190" s="418">
        <v>0</v>
      </c>
      <c r="O190" s="189">
        <f t="shared" si="12"/>
        <v>0</v>
      </c>
      <c r="P190" s="458"/>
      <c r="Q190" s="459"/>
      <c r="R190" s="575"/>
      <c r="S190" s="320"/>
      <c r="T190" s="331"/>
    </row>
    <row r="191" spans="1:20" s="288" customFormat="1" ht="38.25" outlineLevel="1">
      <c r="A191" s="3"/>
      <c r="B191" s="55" t="s">
        <v>9</v>
      </c>
      <c r="C191" s="56" t="s">
        <v>349</v>
      </c>
      <c r="D191" s="488" t="s">
        <v>567</v>
      </c>
      <c r="E191" s="497" t="s">
        <v>23</v>
      </c>
      <c r="F191" s="401">
        <v>1</v>
      </c>
      <c r="G191" s="401">
        <v>1</v>
      </c>
      <c r="H191" s="400">
        <v>0</v>
      </c>
      <c r="I191" s="400">
        <v>0</v>
      </c>
      <c r="J191" s="82">
        <f t="shared" si="11"/>
        <v>0</v>
      </c>
      <c r="K191" s="649">
        <v>0</v>
      </c>
      <c r="L191" s="417">
        <v>1</v>
      </c>
      <c r="M191" s="418">
        <v>0</v>
      </c>
      <c r="N191" s="418">
        <v>0</v>
      </c>
      <c r="O191" s="189">
        <f t="shared" si="12"/>
        <v>0</v>
      </c>
      <c r="P191" s="458"/>
      <c r="Q191" s="459"/>
      <c r="R191" s="575"/>
      <c r="S191" s="320"/>
      <c r="T191" s="331"/>
    </row>
    <row r="192" spans="1:20" s="288" customFormat="1" ht="38.25" outlineLevel="1">
      <c r="A192" s="3"/>
      <c r="B192" s="55" t="s">
        <v>9</v>
      </c>
      <c r="C192" s="56" t="s">
        <v>349</v>
      </c>
      <c r="D192" s="488" t="s">
        <v>568</v>
      </c>
      <c r="E192" s="497" t="s">
        <v>23</v>
      </c>
      <c r="F192" s="401">
        <v>1</v>
      </c>
      <c r="G192" s="401">
        <v>1</v>
      </c>
      <c r="H192" s="400">
        <v>0</v>
      </c>
      <c r="I192" s="400">
        <v>0</v>
      </c>
      <c r="J192" s="82">
        <f t="shared" si="11"/>
        <v>0</v>
      </c>
      <c r="K192" s="649">
        <v>0</v>
      </c>
      <c r="L192" s="417">
        <v>1</v>
      </c>
      <c r="M192" s="418">
        <v>0</v>
      </c>
      <c r="N192" s="418">
        <v>0</v>
      </c>
      <c r="O192" s="189">
        <f t="shared" si="12"/>
        <v>0</v>
      </c>
      <c r="P192" s="458"/>
      <c r="Q192" s="459"/>
      <c r="R192" s="575"/>
      <c r="S192" s="320"/>
      <c r="T192" s="331"/>
    </row>
    <row r="193" spans="1:20" s="288" customFormat="1" ht="38.25" outlineLevel="1">
      <c r="A193" s="3"/>
      <c r="B193" s="55" t="s">
        <v>9</v>
      </c>
      <c r="C193" s="56" t="s">
        <v>349</v>
      </c>
      <c r="D193" s="488" t="s">
        <v>569</v>
      </c>
      <c r="E193" s="497" t="s">
        <v>23</v>
      </c>
      <c r="F193" s="401">
        <v>1</v>
      </c>
      <c r="G193" s="401">
        <v>1</v>
      </c>
      <c r="H193" s="400">
        <v>46</v>
      </c>
      <c r="I193" s="400">
        <v>46</v>
      </c>
      <c r="J193" s="82">
        <f t="shared" si="11"/>
        <v>1</v>
      </c>
      <c r="K193" s="649">
        <v>0</v>
      </c>
      <c r="L193" s="417">
        <v>1</v>
      </c>
      <c r="M193" s="418">
        <v>0</v>
      </c>
      <c r="N193" s="418">
        <v>0</v>
      </c>
      <c r="O193" s="189">
        <f t="shared" si="12"/>
        <v>0</v>
      </c>
      <c r="P193" s="458"/>
      <c r="Q193" s="459"/>
      <c r="R193" s="575"/>
      <c r="S193" s="320"/>
      <c r="T193" s="331"/>
    </row>
    <row r="194" spans="1:20" s="288" customFormat="1" ht="38.25" outlineLevel="1">
      <c r="A194" s="3"/>
      <c r="B194" s="55" t="s">
        <v>9</v>
      </c>
      <c r="C194" s="56" t="s">
        <v>349</v>
      </c>
      <c r="D194" s="488" t="s">
        <v>570</v>
      </c>
      <c r="E194" s="497" t="s">
        <v>23</v>
      </c>
      <c r="F194" s="401">
        <v>1</v>
      </c>
      <c r="G194" s="401">
        <v>1</v>
      </c>
      <c r="H194" s="400">
        <v>0</v>
      </c>
      <c r="I194" s="400">
        <v>0</v>
      </c>
      <c r="J194" s="82">
        <f t="shared" si="11"/>
        <v>0</v>
      </c>
      <c r="K194" s="649">
        <v>0</v>
      </c>
      <c r="L194" s="417">
        <v>1</v>
      </c>
      <c r="M194" s="418">
        <v>0</v>
      </c>
      <c r="N194" s="418">
        <v>0</v>
      </c>
      <c r="O194" s="189">
        <f t="shared" si="12"/>
        <v>0</v>
      </c>
      <c r="P194" s="458"/>
      <c r="Q194" s="459"/>
      <c r="R194" s="575"/>
      <c r="S194" s="320"/>
      <c r="T194" s="331"/>
    </row>
    <row r="195" spans="1:20" s="288" customFormat="1" ht="38.25" outlineLevel="1">
      <c r="A195" s="3"/>
      <c r="B195" s="55" t="s">
        <v>9</v>
      </c>
      <c r="C195" s="56" t="s">
        <v>349</v>
      </c>
      <c r="D195" s="488" t="s">
        <v>571</v>
      </c>
      <c r="E195" s="497" t="s">
        <v>23</v>
      </c>
      <c r="F195" s="401">
        <v>1</v>
      </c>
      <c r="G195" s="401">
        <v>1</v>
      </c>
      <c r="H195" s="400">
        <v>319</v>
      </c>
      <c r="I195" s="400">
        <v>319</v>
      </c>
      <c r="J195" s="82">
        <f t="shared" si="11"/>
        <v>1</v>
      </c>
      <c r="K195" s="649">
        <v>0</v>
      </c>
      <c r="L195" s="417">
        <v>1</v>
      </c>
      <c r="M195" s="418">
        <v>0</v>
      </c>
      <c r="N195" s="418">
        <v>0</v>
      </c>
      <c r="O195" s="189">
        <f t="shared" si="12"/>
        <v>0</v>
      </c>
      <c r="P195" s="458"/>
      <c r="Q195" s="459"/>
      <c r="R195" s="575"/>
      <c r="S195" s="320"/>
      <c r="T195" s="331"/>
    </row>
    <row r="196" spans="1:20" s="288" customFormat="1" ht="38.25" outlineLevel="1">
      <c r="A196" s="3"/>
      <c r="B196" s="55" t="s">
        <v>9</v>
      </c>
      <c r="C196" s="56" t="s">
        <v>349</v>
      </c>
      <c r="D196" s="488" t="s">
        <v>572</v>
      </c>
      <c r="E196" s="497" t="s">
        <v>23</v>
      </c>
      <c r="F196" s="401">
        <v>1</v>
      </c>
      <c r="G196" s="401">
        <v>1</v>
      </c>
      <c r="H196" s="400">
        <v>0</v>
      </c>
      <c r="I196" s="400">
        <v>0</v>
      </c>
      <c r="J196" s="82">
        <f t="shared" si="11"/>
        <v>0</v>
      </c>
      <c r="K196" s="649">
        <v>0</v>
      </c>
      <c r="L196" s="417">
        <v>1</v>
      </c>
      <c r="M196" s="418">
        <v>0</v>
      </c>
      <c r="N196" s="418">
        <v>0</v>
      </c>
      <c r="O196" s="189">
        <f t="shared" si="12"/>
        <v>0</v>
      </c>
      <c r="P196" s="458"/>
      <c r="Q196" s="459"/>
      <c r="R196" s="575"/>
      <c r="S196" s="320"/>
      <c r="T196" s="331"/>
    </row>
    <row r="197" spans="1:20" s="288" customFormat="1" ht="38.25" outlineLevel="1">
      <c r="A197" s="3"/>
      <c r="B197" s="55" t="s">
        <v>9</v>
      </c>
      <c r="C197" s="56" t="s">
        <v>349</v>
      </c>
      <c r="D197" s="488" t="s">
        <v>573</v>
      </c>
      <c r="E197" s="497" t="s">
        <v>23</v>
      </c>
      <c r="F197" s="401">
        <v>1</v>
      </c>
      <c r="G197" s="401">
        <v>1</v>
      </c>
      <c r="H197" s="400">
        <v>363</v>
      </c>
      <c r="I197" s="400">
        <v>363</v>
      </c>
      <c r="J197" s="82">
        <f t="shared" si="11"/>
        <v>1</v>
      </c>
      <c r="K197" s="649">
        <v>0</v>
      </c>
      <c r="L197" s="417">
        <v>1</v>
      </c>
      <c r="M197" s="418">
        <v>0</v>
      </c>
      <c r="N197" s="418">
        <v>0</v>
      </c>
      <c r="O197" s="189">
        <f t="shared" si="12"/>
        <v>0</v>
      </c>
      <c r="P197" s="458"/>
      <c r="Q197" s="459"/>
      <c r="R197" s="575"/>
      <c r="S197" s="320"/>
      <c r="T197" s="331"/>
    </row>
    <row r="198" spans="1:20" s="288" customFormat="1" ht="38.25" outlineLevel="1">
      <c r="A198" s="3"/>
      <c r="B198" s="55" t="s">
        <v>9</v>
      </c>
      <c r="C198" s="56" t="s">
        <v>349</v>
      </c>
      <c r="D198" s="488" t="s">
        <v>574</v>
      </c>
      <c r="E198" s="497" t="s">
        <v>23</v>
      </c>
      <c r="F198" s="401">
        <v>1</v>
      </c>
      <c r="G198" s="401">
        <v>1</v>
      </c>
      <c r="H198" s="400">
        <v>0</v>
      </c>
      <c r="I198" s="400">
        <v>0</v>
      </c>
      <c r="J198" s="82">
        <f t="shared" si="11"/>
        <v>0</v>
      </c>
      <c r="K198" s="649">
        <v>0</v>
      </c>
      <c r="L198" s="417">
        <v>1</v>
      </c>
      <c r="M198" s="418">
        <v>0</v>
      </c>
      <c r="N198" s="418">
        <v>0</v>
      </c>
      <c r="O198" s="189">
        <f t="shared" si="12"/>
        <v>0</v>
      </c>
      <c r="P198" s="458"/>
      <c r="Q198" s="459"/>
      <c r="R198" s="575"/>
      <c r="S198" s="320"/>
      <c r="T198" s="331"/>
    </row>
    <row r="199" spans="1:20" s="288" customFormat="1" ht="38.25" outlineLevel="1">
      <c r="A199" s="3"/>
      <c r="B199" s="55" t="s">
        <v>9</v>
      </c>
      <c r="C199" s="56" t="s">
        <v>349</v>
      </c>
      <c r="D199" s="488" t="s">
        <v>575</v>
      </c>
      <c r="E199" s="497" t="s">
        <v>23</v>
      </c>
      <c r="F199" s="401">
        <v>1</v>
      </c>
      <c r="G199" s="401">
        <v>1</v>
      </c>
      <c r="H199" s="400">
        <v>141</v>
      </c>
      <c r="I199" s="400">
        <v>141</v>
      </c>
      <c r="J199" s="82">
        <f t="shared" si="11"/>
        <v>1</v>
      </c>
      <c r="K199" s="649">
        <v>0</v>
      </c>
      <c r="L199" s="417">
        <v>1</v>
      </c>
      <c r="M199" s="418">
        <v>0</v>
      </c>
      <c r="N199" s="418">
        <v>0</v>
      </c>
      <c r="O199" s="189">
        <f t="shared" si="12"/>
        <v>0</v>
      </c>
      <c r="P199" s="458"/>
      <c r="Q199" s="459"/>
      <c r="R199" s="575"/>
      <c r="S199" s="320"/>
      <c r="T199" s="331"/>
    </row>
    <row r="200" spans="1:20" s="288" customFormat="1" ht="38.25" outlineLevel="1">
      <c r="A200" s="3"/>
      <c r="B200" s="55" t="s">
        <v>9</v>
      </c>
      <c r="C200" s="56" t="s">
        <v>349</v>
      </c>
      <c r="D200" s="488" t="s">
        <v>576</v>
      </c>
      <c r="E200" s="497" t="s">
        <v>23</v>
      </c>
      <c r="F200" s="401">
        <v>1</v>
      </c>
      <c r="G200" s="401">
        <v>1</v>
      </c>
      <c r="H200" s="400">
        <v>0</v>
      </c>
      <c r="I200" s="400">
        <v>0</v>
      </c>
      <c r="J200" s="82">
        <f t="shared" si="11"/>
        <v>0</v>
      </c>
      <c r="K200" s="649">
        <v>0</v>
      </c>
      <c r="L200" s="417">
        <v>1</v>
      </c>
      <c r="M200" s="418">
        <v>0</v>
      </c>
      <c r="N200" s="418">
        <v>0</v>
      </c>
      <c r="O200" s="189">
        <f t="shared" si="12"/>
        <v>0</v>
      </c>
      <c r="P200" s="458"/>
      <c r="Q200" s="459"/>
      <c r="R200" s="575"/>
      <c r="S200" s="320"/>
      <c r="T200" s="331"/>
    </row>
    <row r="201" spans="1:20" s="288" customFormat="1" ht="38.25" outlineLevel="1">
      <c r="A201" s="3"/>
      <c r="B201" s="55" t="s">
        <v>9</v>
      </c>
      <c r="C201" s="56" t="s">
        <v>349</v>
      </c>
      <c r="D201" s="488" t="s">
        <v>577</v>
      </c>
      <c r="E201" s="497" t="s">
        <v>23</v>
      </c>
      <c r="F201" s="401">
        <v>1</v>
      </c>
      <c r="G201" s="401">
        <v>1</v>
      </c>
      <c r="H201" s="400">
        <v>0</v>
      </c>
      <c r="I201" s="400">
        <v>0</v>
      </c>
      <c r="J201" s="82">
        <f t="shared" si="11"/>
        <v>0</v>
      </c>
      <c r="K201" s="649">
        <v>0</v>
      </c>
      <c r="L201" s="417">
        <v>1</v>
      </c>
      <c r="M201" s="418">
        <v>0</v>
      </c>
      <c r="N201" s="418">
        <v>0</v>
      </c>
      <c r="O201" s="189">
        <f t="shared" si="12"/>
        <v>0</v>
      </c>
      <c r="P201" s="458"/>
      <c r="Q201" s="459"/>
      <c r="R201" s="575"/>
      <c r="S201" s="320"/>
      <c r="T201" s="331"/>
    </row>
    <row r="202" spans="1:20" s="288" customFormat="1" ht="38.25" outlineLevel="1">
      <c r="A202" s="3"/>
      <c r="B202" s="55" t="s">
        <v>9</v>
      </c>
      <c r="C202" s="56" t="s">
        <v>349</v>
      </c>
      <c r="D202" s="488" t="s">
        <v>578</v>
      </c>
      <c r="E202" s="497" t="s">
        <v>23</v>
      </c>
      <c r="F202" s="401">
        <v>1</v>
      </c>
      <c r="G202" s="401">
        <v>1</v>
      </c>
      <c r="H202" s="400">
        <v>18</v>
      </c>
      <c r="I202" s="400">
        <v>18</v>
      </c>
      <c r="J202" s="82">
        <f t="shared" si="11"/>
        <v>1</v>
      </c>
      <c r="K202" s="649">
        <v>0</v>
      </c>
      <c r="L202" s="417">
        <v>1</v>
      </c>
      <c r="M202" s="418">
        <v>0</v>
      </c>
      <c r="N202" s="418">
        <v>0</v>
      </c>
      <c r="O202" s="189">
        <f t="shared" si="12"/>
        <v>0</v>
      </c>
      <c r="P202" s="458"/>
      <c r="Q202" s="459"/>
      <c r="R202" s="575"/>
      <c r="S202" s="320"/>
      <c r="T202" s="331"/>
    </row>
    <row r="203" spans="1:20" s="288" customFormat="1" ht="38.25" outlineLevel="1">
      <c r="A203" s="3"/>
      <c r="B203" s="55" t="s">
        <v>9</v>
      </c>
      <c r="C203" s="56" t="s">
        <v>349</v>
      </c>
      <c r="D203" s="488" t="s">
        <v>579</v>
      </c>
      <c r="E203" s="497" t="s">
        <v>23</v>
      </c>
      <c r="F203" s="401">
        <v>1</v>
      </c>
      <c r="G203" s="401">
        <v>1</v>
      </c>
      <c r="H203" s="400">
        <v>0</v>
      </c>
      <c r="I203" s="400">
        <v>0</v>
      </c>
      <c r="J203" s="82">
        <f t="shared" si="11"/>
        <v>0</v>
      </c>
      <c r="K203" s="649">
        <v>0</v>
      </c>
      <c r="L203" s="417">
        <v>1</v>
      </c>
      <c r="M203" s="418">
        <v>0</v>
      </c>
      <c r="N203" s="418">
        <v>0</v>
      </c>
      <c r="O203" s="189">
        <f t="shared" si="12"/>
        <v>0</v>
      </c>
      <c r="P203" s="458"/>
      <c r="Q203" s="459"/>
      <c r="R203" s="575"/>
      <c r="S203" s="320"/>
      <c r="T203" s="331"/>
    </row>
    <row r="204" spans="1:20" s="288" customFormat="1" ht="38.25" outlineLevel="1">
      <c r="A204" s="3"/>
      <c r="B204" s="55" t="s">
        <v>9</v>
      </c>
      <c r="C204" s="56" t="s">
        <v>349</v>
      </c>
      <c r="D204" s="488" t="s">
        <v>580</v>
      </c>
      <c r="E204" s="497" t="s">
        <v>23</v>
      </c>
      <c r="F204" s="401">
        <v>1</v>
      </c>
      <c r="G204" s="401">
        <v>1</v>
      </c>
      <c r="H204" s="400">
        <v>374</v>
      </c>
      <c r="I204" s="400">
        <v>374</v>
      </c>
      <c r="J204" s="82">
        <f t="shared" si="11"/>
        <v>1</v>
      </c>
      <c r="K204" s="649">
        <v>0</v>
      </c>
      <c r="L204" s="417">
        <v>1</v>
      </c>
      <c r="M204" s="418">
        <v>0</v>
      </c>
      <c r="N204" s="418">
        <v>0</v>
      </c>
      <c r="O204" s="189">
        <f t="shared" si="12"/>
        <v>0</v>
      </c>
      <c r="P204" s="458"/>
      <c r="Q204" s="459"/>
      <c r="R204" s="575"/>
      <c r="S204" s="320"/>
      <c r="T204" s="331"/>
    </row>
    <row r="205" spans="1:20" s="288" customFormat="1" ht="38.25" outlineLevel="1">
      <c r="A205" s="3"/>
      <c r="B205" s="55" t="s">
        <v>9</v>
      </c>
      <c r="C205" s="56" t="s">
        <v>349</v>
      </c>
      <c r="D205" s="488" t="s">
        <v>581</v>
      </c>
      <c r="E205" s="497" t="s">
        <v>23</v>
      </c>
      <c r="F205" s="401">
        <v>1</v>
      </c>
      <c r="G205" s="401">
        <v>1</v>
      </c>
      <c r="H205" s="400">
        <v>0</v>
      </c>
      <c r="I205" s="400">
        <v>0</v>
      </c>
      <c r="J205" s="82">
        <f t="shared" si="11"/>
        <v>0</v>
      </c>
      <c r="K205" s="649">
        <v>0</v>
      </c>
      <c r="L205" s="417">
        <v>1</v>
      </c>
      <c r="M205" s="418">
        <v>0</v>
      </c>
      <c r="N205" s="418">
        <v>0</v>
      </c>
      <c r="O205" s="189">
        <f t="shared" si="12"/>
        <v>0</v>
      </c>
      <c r="P205" s="458"/>
      <c r="Q205" s="459"/>
      <c r="R205" s="575"/>
      <c r="S205" s="320"/>
      <c r="T205" s="331"/>
    </row>
    <row r="206" spans="1:20" s="288" customFormat="1" ht="38.25" outlineLevel="1">
      <c r="A206" s="3"/>
      <c r="B206" s="55" t="s">
        <v>9</v>
      </c>
      <c r="C206" s="56" t="s">
        <v>349</v>
      </c>
      <c r="D206" s="488" t="s">
        <v>582</v>
      </c>
      <c r="E206" s="497" t="s">
        <v>23</v>
      </c>
      <c r="F206" s="401">
        <v>1</v>
      </c>
      <c r="G206" s="401">
        <v>1</v>
      </c>
      <c r="H206" s="400">
        <v>348</v>
      </c>
      <c r="I206" s="400">
        <v>348</v>
      </c>
      <c r="J206" s="82">
        <f t="shared" si="11"/>
        <v>1</v>
      </c>
      <c r="K206" s="649">
        <v>0</v>
      </c>
      <c r="L206" s="417">
        <v>1</v>
      </c>
      <c r="M206" s="418">
        <v>0</v>
      </c>
      <c r="N206" s="418">
        <v>0</v>
      </c>
      <c r="O206" s="189">
        <f t="shared" si="12"/>
        <v>0</v>
      </c>
      <c r="P206" s="458"/>
      <c r="Q206" s="459"/>
      <c r="R206" s="575"/>
      <c r="S206" s="320"/>
      <c r="T206" s="331"/>
    </row>
    <row r="207" spans="1:20" s="288" customFormat="1" ht="38.25" outlineLevel="1">
      <c r="A207" s="3"/>
      <c r="B207" s="55" t="s">
        <v>9</v>
      </c>
      <c r="C207" s="56" t="s">
        <v>349</v>
      </c>
      <c r="D207" s="488" t="s">
        <v>583</v>
      </c>
      <c r="E207" s="497" t="s">
        <v>23</v>
      </c>
      <c r="F207" s="401">
        <v>1</v>
      </c>
      <c r="G207" s="401">
        <v>1</v>
      </c>
      <c r="H207" s="400">
        <v>0</v>
      </c>
      <c r="I207" s="400">
        <v>0</v>
      </c>
      <c r="J207" s="82">
        <f t="shared" ref="J207:J253" si="13">IF(H207&gt;0,I207/H207,0)</f>
        <v>0</v>
      </c>
      <c r="K207" s="649">
        <v>0</v>
      </c>
      <c r="L207" s="417">
        <v>1</v>
      </c>
      <c r="M207" s="418">
        <v>0</v>
      </c>
      <c r="N207" s="418">
        <v>0</v>
      </c>
      <c r="O207" s="189">
        <f t="shared" ref="O207:O253" si="14">IF(AND(M207=1,N207=1),1,0)</f>
        <v>0</v>
      </c>
      <c r="P207" s="458"/>
      <c r="Q207" s="459"/>
      <c r="R207" s="575"/>
      <c r="S207" s="320"/>
      <c r="T207" s="331"/>
    </row>
    <row r="208" spans="1:20" s="288" customFormat="1" ht="38.25" outlineLevel="1">
      <c r="A208" s="3"/>
      <c r="B208" s="55" t="s">
        <v>9</v>
      </c>
      <c r="C208" s="56" t="s">
        <v>349</v>
      </c>
      <c r="D208" s="488" t="s">
        <v>584</v>
      </c>
      <c r="E208" s="497" t="s">
        <v>23</v>
      </c>
      <c r="F208" s="401">
        <v>1</v>
      </c>
      <c r="G208" s="401">
        <v>1</v>
      </c>
      <c r="H208" s="400">
        <v>0</v>
      </c>
      <c r="I208" s="400">
        <v>0</v>
      </c>
      <c r="J208" s="82">
        <f t="shared" si="13"/>
        <v>0</v>
      </c>
      <c r="K208" s="649">
        <v>0</v>
      </c>
      <c r="L208" s="417">
        <v>1</v>
      </c>
      <c r="M208" s="418">
        <v>0</v>
      </c>
      <c r="N208" s="418">
        <v>0</v>
      </c>
      <c r="O208" s="189">
        <f t="shared" si="14"/>
        <v>0</v>
      </c>
      <c r="P208" s="458"/>
      <c r="Q208" s="459"/>
      <c r="R208" s="575"/>
      <c r="S208" s="320"/>
      <c r="T208" s="331"/>
    </row>
    <row r="209" spans="1:20" s="288" customFormat="1" ht="38.25" outlineLevel="1">
      <c r="A209" s="3"/>
      <c r="B209" s="55" t="s">
        <v>9</v>
      </c>
      <c r="C209" s="56" t="s">
        <v>349</v>
      </c>
      <c r="D209" s="488" t="s">
        <v>585</v>
      </c>
      <c r="E209" s="497" t="s">
        <v>23</v>
      </c>
      <c r="F209" s="401">
        <v>1</v>
      </c>
      <c r="G209" s="401">
        <v>1</v>
      </c>
      <c r="H209" s="400">
        <v>302</v>
      </c>
      <c r="I209" s="400">
        <v>302</v>
      </c>
      <c r="J209" s="82">
        <f t="shared" si="13"/>
        <v>1</v>
      </c>
      <c r="K209" s="649">
        <v>0</v>
      </c>
      <c r="L209" s="417">
        <v>1</v>
      </c>
      <c r="M209" s="418">
        <v>0</v>
      </c>
      <c r="N209" s="418">
        <v>0</v>
      </c>
      <c r="O209" s="189">
        <f t="shared" si="14"/>
        <v>0</v>
      </c>
      <c r="P209" s="458"/>
      <c r="Q209" s="459"/>
      <c r="R209" s="575"/>
      <c r="S209" s="320"/>
      <c r="T209" s="331"/>
    </row>
    <row r="210" spans="1:20" s="288" customFormat="1" ht="38.25" outlineLevel="1">
      <c r="A210" s="3"/>
      <c r="B210" s="55" t="s">
        <v>9</v>
      </c>
      <c r="C210" s="56" t="s">
        <v>349</v>
      </c>
      <c r="D210" s="488" t="s">
        <v>586</v>
      </c>
      <c r="E210" s="497" t="s">
        <v>23</v>
      </c>
      <c r="F210" s="401">
        <v>1</v>
      </c>
      <c r="G210" s="401">
        <v>1</v>
      </c>
      <c r="H210" s="400">
        <v>0</v>
      </c>
      <c r="I210" s="400">
        <v>0</v>
      </c>
      <c r="J210" s="82">
        <f t="shared" si="13"/>
        <v>0</v>
      </c>
      <c r="K210" s="649">
        <v>0</v>
      </c>
      <c r="L210" s="417">
        <v>1</v>
      </c>
      <c r="M210" s="418">
        <v>0</v>
      </c>
      <c r="N210" s="418">
        <v>0</v>
      </c>
      <c r="O210" s="189">
        <f t="shared" si="14"/>
        <v>0</v>
      </c>
      <c r="P210" s="458"/>
      <c r="Q210" s="459"/>
      <c r="R210" s="575"/>
      <c r="S210" s="320"/>
      <c r="T210" s="331"/>
    </row>
    <row r="211" spans="1:20" s="288" customFormat="1" ht="38.25" outlineLevel="1">
      <c r="A211" s="3"/>
      <c r="B211" s="55" t="s">
        <v>9</v>
      </c>
      <c r="C211" s="56" t="s">
        <v>349</v>
      </c>
      <c r="D211" s="488" t="s">
        <v>587</v>
      </c>
      <c r="E211" s="497" t="s">
        <v>23</v>
      </c>
      <c r="F211" s="401">
        <v>1</v>
      </c>
      <c r="G211" s="401">
        <v>1</v>
      </c>
      <c r="H211" s="400">
        <v>123</v>
      </c>
      <c r="I211" s="400">
        <v>123</v>
      </c>
      <c r="J211" s="82">
        <f t="shared" si="13"/>
        <v>1</v>
      </c>
      <c r="K211" s="649">
        <v>0</v>
      </c>
      <c r="L211" s="417">
        <v>1</v>
      </c>
      <c r="M211" s="418">
        <v>0</v>
      </c>
      <c r="N211" s="418">
        <v>0</v>
      </c>
      <c r="O211" s="189">
        <f t="shared" si="14"/>
        <v>0</v>
      </c>
      <c r="P211" s="458"/>
      <c r="Q211" s="459"/>
      <c r="R211" s="575"/>
      <c r="S211" s="320"/>
      <c r="T211" s="331"/>
    </row>
    <row r="212" spans="1:20" s="288" customFormat="1" ht="38.25" outlineLevel="1">
      <c r="A212" s="3"/>
      <c r="B212" s="55" t="s">
        <v>9</v>
      </c>
      <c r="C212" s="56" t="s">
        <v>349</v>
      </c>
      <c r="D212" s="488" t="s">
        <v>588</v>
      </c>
      <c r="E212" s="497" t="s">
        <v>23</v>
      </c>
      <c r="F212" s="401">
        <v>1</v>
      </c>
      <c r="G212" s="401">
        <v>1</v>
      </c>
      <c r="H212" s="400">
        <v>0</v>
      </c>
      <c r="I212" s="400">
        <v>0</v>
      </c>
      <c r="J212" s="82">
        <f t="shared" si="13"/>
        <v>0</v>
      </c>
      <c r="K212" s="649">
        <v>0</v>
      </c>
      <c r="L212" s="417">
        <v>1</v>
      </c>
      <c r="M212" s="418">
        <v>0</v>
      </c>
      <c r="N212" s="418">
        <v>0</v>
      </c>
      <c r="O212" s="189">
        <f t="shared" si="14"/>
        <v>0</v>
      </c>
      <c r="P212" s="458"/>
      <c r="Q212" s="459"/>
      <c r="R212" s="575"/>
      <c r="S212" s="320"/>
      <c r="T212" s="331"/>
    </row>
    <row r="213" spans="1:20" s="288" customFormat="1" ht="38.25" outlineLevel="1">
      <c r="A213" s="3"/>
      <c r="B213" s="55" t="s">
        <v>9</v>
      </c>
      <c r="C213" s="56" t="s">
        <v>349</v>
      </c>
      <c r="D213" s="488" t="s">
        <v>589</v>
      </c>
      <c r="E213" s="497" t="s">
        <v>23</v>
      </c>
      <c r="F213" s="401">
        <v>1</v>
      </c>
      <c r="G213" s="401">
        <v>1</v>
      </c>
      <c r="H213" s="400">
        <v>0</v>
      </c>
      <c r="I213" s="400">
        <v>0</v>
      </c>
      <c r="J213" s="82">
        <f t="shared" si="13"/>
        <v>0</v>
      </c>
      <c r="K213" s="649">
        <v>0</v>
      </c>
      <c r="L213" s="417">
        <v>1</v>
      </c>
      <c r="M213" s="418">
        <v>0</v>
      </c>
      <c r="N213" s="418">
        <v>0</v>
      </c>
      <c r="O213" s="189">
        <f t="shared" si="14"/>
        <v>0</v>
      </c>
      <c r="P213" s="458"/>
      <c r="Q213" s="459"/>
      <c r="R213" s="575"/>
      <c r="S213" s="320"/>
      <c r="T213" s="331"/>
    </row>
    <row r="214" spans="1:20" s="288" customFormat="1" ht="38.25" outlineLevel="1">
      <c r="A214" s="3"/>
      <c r="B214" s="55" t="s">
        <v>9</v>
      </c>
      <c r="C214" s="56" t="s">
        <v>349</v>
      </c>
      <c r="D214" s="488" t="s">
        <v>590</v>
      </c>
      <c r="E214" s="497" t="s">
        <v>23</v>
      </c>
      <c r="F214" s="401">
        <v>1</v>
      </c>
      <c r="G214" s="401">
        <v>1</v>
      </c>
      <c r="H214" s="400">
        <v>259</v>
      </c>
      <c r="I214" s="400">
        <v>259</v>
      </c>
      <c r="J214" s="82">
        <f t="shared" si="13"/>
        <v>1</v>
      </c>
      <c r="K214" s="649">
        <v>0</v>
      </c>
      <c r="L214" s="417">
        <v>1</v>
      </c>
      <c r="M214" s="418">
        <v>0</v>
      </c>
      <c r="N214" s="418">
        <v>0</v>
      </c>
      <c r="O214" s="189">
        <f t="shared" si="14"/>
        <v>0</v>
      </c>
      <c r="P214" s="458"/>
      <c r="Q214" s="459"/>
      <c r="R214" s="575"/>
      <c r="S214" s="320"/>
      <c r="T214" s="331"/>
    </row>
    <row r="215" spans="1:20" s="288" customFormat="1" ht="38.25" outlineLevel="1">
      <c r="A215" s="3"/>
      <c r="B215" s="55" t="s">
        <v>9</v>
      </c>
      <c r="C215" s="56" t="s">
        <v>349</v>
      </c>
      <c r="D215" s="488" t="s">
        <v>591</v>
      </c>
      <c r="E215" s="497" t="s">
        <v>23</v>
      </c>
      <c r="F215" s="401">
        <v>1</v>
      </c>
      <c r="G215" s="401">
        <v>1</v>
      </c>
      <c r="H215" s="400">
        <v>0</v>
      </c>
      <c r="I215" s="400">
        <v>0</v>
      </c>
      <c r="J215" s="82">
        <f t="shared" si="13"/>
        <v>0</v>
      </c>
      <c r="K215" s="649">
        <v>0</v>
      </c>
      <c r="L215" s="417">
        <v>1</v>
      </c>
      <c r="M215" s="418">
        <v>0</v>
      </c>
      <c r="N215" s="418">
        <v>0</v>
      </c>
      <c r="O215" s="189">
        <f t="shared" si="14"/>
        <v>0</v>
      </c>
      <c r="P215" s="458"/>
      <c r="Q215" s="459"/>
      <c r="R215" s="575"/>
      <c r="S215" s="320"/>
      <c r="T215" s="331"/>
    </row>
    <row r="216" spans="1:20" s="288" customFormat="1" ht="38.25" outlineLevel="1">
      <c r="A216" s="3"/>
      <c r="B216" s="55" t="s">
        <v>9</v>
      </c>
      <c r="C216" s="56" t="s">
        <v>349</v>
      </c>
      <c r="D216" s="488" t="s">
        <v>592</v>
      </c>
      <c r="E216" s="497" t="s">
        <v>23</v>
      </c>
      <c r="F216" s="401">
        <v>1</v>
      </c>
      <c r="G216" s="401">
        <v>1</v>
      </c>
      <c r="H216" s="400">
        <v>328</v>
      </c>
      <c r="I216" s="400">
        <v>328</v>
      </c>
      <c r="J216" s="82">
        <f t="shared" si="13"/>
        <v>1</v>
      </c>
      <c r="K216" s="649">
        <v>0</v>
      </c>
      <c r="L216" s="417">
        <v>1</v>
      </c>
      <c r="M216" s="418">
        <v>0</v>
      </c>
      <c r="N216" s="418">
        <v>0</v>
      </c>
      <c r="O216" s="189">
        <f t="shared" si="14"/>
        <v>0</v>
      </c>
      <c r="P216" s="458"/>
      <c r="Q216" s="459"/>
      <c r="R216" s="575"/>
      <c r="S216" s="320"/>
      <c r="T216" s="331"/>
    </row>
    <row r="217" spans="1:20" s="288" customFormat="1" ht="38.25" outlineLevel="1">
      <c r="A217" s="3"/>
      <c r="B217" s="55" t="s">
        <v>9</v>
      </c>
      <c r="C217" s="56" t="s">
        <v>349</v>
      </c>
      <c r="D217" s="488" t="s">
        <v>593</v>
      </c>
      <c r="E217" s="497" t="s">
        <v>23</v>
      </c>
      <c r="F217" s="401">
        <v>1</v>
      </c>
      <c r="G217" s="401">
        <v>1</v>
      </c>
      <c r="H217" s="400">
        <v>0</v>
      </c>
      <c r="I217" s="400">
        <v>0</v>
      </c>
      <c r="J217" s="82">
        <f t="shared" si="13"/>
        <v>0</v>
      </c>
      <c r="K217" s="649">
        <v>0</v>
      </c>
      <c r="L217" s="417">
        <v>1</v>
      </c>
      <c r="M217" s="418">
        <v>0</v>
      </c>
      <c r="N217" s="418">
        <v>0</v>
      </c>
      <c r="O217" s="189">
        <f t="shared" si="14"/>
        <v>0</v>
      </c>
      <c r="P217" s="458"/>
      <c r="Q217" s="459"/>
      <c r="R217" s="575"/>
      <c r="S217" s="320"/>
      <c r="T217" s="331"/>
    </row>
    <row r="218" spans="1:20" s="288" customFormat="1" ht="38.25" outlineLevel="1">
      <c r="A218" s="3"/>
      <c r="B218" s="55" t="s">
        <v>9</v>
      </c>
      <c r="C218" s="56" t="s">
        <v>349</v>
      </c>
      <c r="D218" s="488" t="s">
        <v>594</v>
      </c>
      <c r="E218" s="497" t="s">
        <v>23</v>
      </c>
      <c r="F218" s="401">
        <v>1</v>
      </c>
      <c r="G218" s="401">
        <v>1</v>
      </c>
      <c r="H218" s="400">
        <v>0</v>
      </c>
      <c r="I218" s="400">
        <v>0</v>
      </c>
      <c r="J218" s="82">
        <f t="shared" si="13"/>
        <v>0</v>
      </c>
      <c r="K218" s="649">
        <v>0</v>
      </c>
      <c r="L218" s="417">
        <v>1</v>
      </c>
      <c r="M218" s="418">
        <v>0</v>
      </c>
      <c r="N218" s="418">
        <v>0</v>
      </c>
      <c r="O218" s="189">
        <f t="shared" si="14"/>
        <v>0</v>
      </c>
      <c r="P218" s="458"/>
      <c r="Q218" s="459"/>
      <c r="R218" s="575"/>
      <c r="S218" s="320"/>
      <c r="T218" s="331"/>
    </row>
    <row r="219" spans="1:20" s="288" customFormat="1" ht="38.25" outlineLevel="1">
      <c r="A219" s="3"/>
      <c r="B219" s="55" t="s">
        <v>9</v>
      </c>
      <c r="C219" s="56" t="s">
        <v>349</v>
      </c>
      <c r="D219" s="488" t="s">
        <v>595</v>
      </c>
      <c r="E219" s="497" t="s">
        <v>23</v>
      </c>
      <c r="F219" s="401">
        <v>1</v>
      </c>
      <c r="G219" s="401">
        <v>1</v>
      </c>
      <c r="H219" s="400">
        <v>368</v>
      </c>
      <c r="I219" s="400">
        <v>368</v>
      </c>
      <c r="J219" s="82">
        <f t="shared" si="13"/>
        <v>1</v>
      </c>
      <c r="K219" s="649">
        <v>0</v>
      </c>
      <c r="L219" s="417">
        <v>1</v>
      </c>
      <c r="M219" s="418">
        <v>0</v>
      </c>
      <c r="N219" s="418">
        <v>0</v>
      </c>
      <c r="O219" s="189">
        <f t="shared" si="14"/>
        <v>0</v>
      </c>
      <c r="P219" s="458"/>
      <c r="Q219" s="459"/>
      <c r="R219" s="575"/>
      <c r="S219" s="320"/>
      <c r="T219" s="331"/>
    </row>
    <row r="220" spans="1:20" s="288" customFormat="1" ht="38.25" outlineLevel="1">
      <c r="A220" s="3"/>
      <c r="B220" s="55" t="s">
        <v>9</v>
      </c>
      <c r="C220" s="56" t="s">
        <v>349</v>
      </c>
      <c r="D220" s="488" t="s">
        <v>596</v>
      </c>
      <c r="E220" s="497" t="s">
        <v>23</v>
      </c>
      <c r="F220" s="401">
        <v>1</v>
      </c>
      <c r="G220" s="401">
        <v>1</v>
      </c>
      <c r="H220" s="400">
        <v>0</v>
      </c>
      <c r="I220" s="400">
        <v>0</v>
      </c>
      <c r="J220" s="82">
        <f t="shared" si="13"/>
        <v>0</v>
      </c>
      <c r="K220" s="649">
        <v>0</v>
      </c>
      <c r="L220" s="417">
        <v>1</v>
      </c>
      <c r="M220" s="418">
        <v>0</v>
      </c>
      <c r="N220" s="418">
        <v>0</v>
      </c>
      <c r="O220" s="189">
        <f t="shared" si="14"/>
        <v>0</v>
      </c>
      <c r="P220" s="458"/>
      <c r="Q220" s="459"/>
      <c r="R220" s="575"/>
      <c r="S220" s="320"/>
      <c r="T220" s="331"/>
    </row>
    <row r="221" spans="1:20" s="288" customFormat="1" ht="38.25" outlineLevel="1">
      <c r="A221" s="3"/>
      <c r="B221" s="55" t="s">
        <v>9</v>
      </c>
      <c r="C221" s="56" t="s">
        <v>349</v>
      </c>
      <c r="D221" s="488" t="s">
        <v>597</v>
      </c>
      <c r="E221" s="497" t="s">
        <v>23</v>
      </c>
      <c r="F221" s="401">
        <v>1</v>
      </c>
      <c r="G221" s="401">
        <v>1</v>
      </c>
      <c r="H221" s="400">
        <v>484</v>
      </c>
      <c r="I221" s="400">
        <v>484</v>
      </c>
      <c r="J221" s="82">
        <f t="shared" si="13"/>
        <v>1</v>
      </c>
      <c r="K221" s="649">
        <v>0</v>
      </c>
      <c r="L221" s="417">
        <v>1</v>
      </c>
      <c r="M221" s="418">
        <v>0</v>
      </c>
      <c r="N221" s="418">
        <v>0</v>
      </c>
      <c r="O221" s="189">
        <f t="shared" si="14"/>
        <v>0</v>
      </c>
      <c r="P221" s="458"/>
      <c r="Q221" s="459"/>
      <c r="R221" s="575"/>
      <c r="S221" s="320"/>
      <c r="T221" s="331"/>
    </row>
    <row r="222" spans="1:20" s="288" customFormat="1" ht="38.25" outlineLevel="1">
      <c r="A222" s="3"/>
      <c r="B222" s="55" t="s">
        <v>9</v>
      </c>
      <c r="C222" s="56" t="s">
        <v>349</v>
      </c>
      <c r="D222" s="488" t="s">
        <v>598</v>
      </c>
      <c r="E222" s="497" t="s">
        <v>23</v>
      </c>
      <c r="F222" s="401">
        <v>1</v>
      </c>
      <c r="G222" s="401">
        <v>1</v>
      </c>
      <c r="H222" s="400">
        <v>0</v>
      </c>
      <c r="I222" s="400">
        <v>0</v>
      </c>
      <c r="J222" s="82">
        <f t="shared" si="13"/>
        <v>0</v>
      </c>
      <c r="K222" s="649">
        <v>0</v>
      </c>
      <c r="L222" s="417">
        <v>1</v>
      </c>
      <c r="M222" s="418">
        <v>0</v>
      </c>
      <c r="N222" s="418">
        <v>0</v>
      </c>
      <c r="O222" s="189">
        <f t="shared" si="14"/>
        <v>0</v>
      </c>
      <c r="P222" s="458"/>
      <c r="Q222" s="459"/>
      <c r="R222" s="575"/>
      <c r="S222" s="320"/>
      <c r="T222" s="331"/>
    </row>
    <row r="223" spans="1:20" s="288" customFormat="1" ht="38.25" outlineLevel="1">
      <c r="A223" s="3"/>
      <c r="B223" s="55" t="s">
        <v>9</v>
      </c>
      <c r="C223" s="56" t="s">
        <v>349</v>
      </c>
      <c r="D223" s="488" t="s">
        <v>599</v>
      </c>
      <c r="E223" s="497" t="s">
        <v>23</v>
      </c>
      <c r="F223" s="401">
        <v>1</v>
      </c>
      <c r="G223" s="401">
        <v>1</v>
      </c>
      <c r="H223" s="400">
        <v>129</v>
      </c>
      <c r="I223" s="400">
        <v>129</v>
      </c>
      <c r="J223" s="82">
        <f t="shared" si="13"/>
        <v>1</v>
      </c>
      <c r="K223" s="649">
        <v>0</v>
      </c>
      <c r="L223" s="417">
        <v>1</v>
      </c>
      <c r="M223" s="418">
        <v>0</v>
      </c>
      <c r="N223" s="418">
        <v>0</v>
      </c>
      <c r="O223" s="189">
        <f t="shared" si="14"/>
        <v>0</v>
      </c>
      <c r="P223" s="458"/>
      <c r="Q223" s="459"/>
      <c r="R223" s="575"/>
      <c r="S223" s="320"/>
      <c r="T223" s="331"/>
    </row>
    <row r="224" spans="1:20" s="288" customFormat="1" ht="38.25" outlineLevel="1">
      <c r="A224" s="3"/>
      <c r="B224" s="55" t="s">
        <v>9</v>
      </c>
      <c r="C224" s="56" t="s">
        <v>349</v>
      </c>
      <c r="D224" s="488" t="s">
        <v>600</v>
      </c>
      <c r="E224" s="497" t="s">
        <v>23</v>
      </c>
      <c r="F224" s="401">
        <v>1</v>
      </c>
      <c r="G224" s="401">
        <v>1</v>
      </c>
      <c r="H224" s="400">
        <v>0</v>
      </c>
      <c r="I224" s="400">
        <v>0</v>
      </c>
      <c r="J224" s="82">
        <f t="shared" si="13"/>
        <v>0</v>
      </c>
      <c r="K224" s="649">
        <v>0</v>
      </c>
      <c r="L224" s="417">
        <v>1</v>
      </c>
      <c r="M224" s="418">
        <v>0</v>
      </c>
      <c r="N224" s="418">
        <v>0</v>
      </c>
      <c r="O224" s="189">
        <f t="shared" si="14"/>
        <v>0</v>
      </c>
      <c r="P224" s="458"/>
      <c r="Q224" s="459"/>
      <c r="R224" s="575"/>
      <c r="S224" s="320"/>
      <c r="T224" s="331"/>
    </row>
    <row r="225" spans="1:20" s="288" customFormat="1" ht="38.25" outlineLevel="1">
      <c r="A225" s="3"/>
      <c r="B225" s="55" t="s">
        <v>9</v>
      </c>
      <c r="C225" s="56" t="s">
        <v>349</v>
      </c>
      <c r="D225" s="488" t="s">
        <v>601</v>
      </c>
      <c r="E225" s="497" t="s">
        <v>23</v>
      </c>
      <c r="F225" s="401">
        <v>1</v>
      </c>
      <c r="G225" s="401">
        <v>1</v>
      </c>
      <c r="H225" s="400">
        <v>116</v>
      </c>
      <c r="I225" s="400">
        <v>116</v>
      </c>
      <c r="J225" s="82">
        <f t="shared" si="13"/>
        <v>1</v>
      </c>
      <c r="K225" s="649">
        <v>0</v>
      </c>
      <c r="L225" s="417">
        <v>1</v>
      </c>
      <c r="M225" s="418">
        <v>0</v>
      </c>
      <c r="N225" s="418">
        <v>0</v>
      </c>
      <c r="O225" s="189">
        <f t="shared" si="14"/>
        <v>0</v>
      </c>
      <c r="P225" s="458"/>
      <c r="Q225" s="459"/>
      <c r="R225" s="575"/>
      <c r="S225" s="320"/>
      <c r="T225" s="331"/>
    </row>
    <row r="226" spans="1:20" s="288" customFormat="1" ht="38.25" outlineLevel="1">
      <c r="A226" s="3"/>
      <c r="B226" s="55" t="s">
        <v>9</v>
      </c>
      <c r="C226" s="56" t="s">
        <v>349</v>
      </c>
      <c r="D226" s="488" t="s">
        <v>602</v>
      </c>
      <c r="E226" s="497" t="s">
        <v>23</v>
      </c>
      <c r="F226" s="401">
        <v>1</v>
      </c>
      <c r="G226" s="401">
        <v>1</v>
      </c>
      <c r="H226" s="400">
        <v>0</v>
      </c>
      <c r="I226" s="400">
        <v>0</v>
      </c>
      <c r="J226" s="82">
        <f t="shared" si="13"/>
        <v>0</v>
      </c>
      <c r="K226" s="649">
        <v>0</v>
      </c>
      <c r="L226" s="417">
        <v>1</v>
      </c>
      <c r="M226" s="418">
        <v>0</v>
      </c>
      <c r="N226" s="418">
        <v>0</v>
      </c>
      <c r="O226" s="189">
        <f t="shared" si="14"/>
        <v>0</v>
      </c>
      <c r="P226" s="458"/>
      <c r="Q226" s="459"/>
      <c r="R226" s="575"/>
      <c r="S226" s="320"/>
      <c r="T226" s="331"/>
    </row>
    <row r="227" spans="1:20" s="288" customFormat="1" ht="38.25" outlineLevel="1">
      <c r="A227" s="3"/>
      <c r="B227" s="55" t="s">
        <v>9</v>
      </c>
      <c r="C227" s="56" t="s">
        <v>349</v>
      </c>
      <c r="D227" s="488" t="s">
        <v>603</v>
      </c>
      <c r="E227" s="497" t="s">
        <v>23</v>
      </c>
      <c r="F227" s="401">
        <v>1</v>
      </c>
      <c r="G227" s="401">
        <v>1</v>
      </c>
      <c r="H227" s="400">
        <v>141</v>
      </c>
      <c r="I227" s="400">
        <v>141</v>
      </c>
      <c r="J227" s="82">
        <f t="shared" si="13"/>
        <v>1</v>
      </c>
      <c r="K227" s="649">
        <v>0</v>
      </c>
      <c r="L227" s="417">
        <v>1</v>
      </c>
      <c r="M227" s="418">
        <v>0</v>
      </c>
      <c r="N227" s="418">
        <v>0</v>
      </c>
      <c r="O227" s="189">
        <f t="shared" si="14"/>
        <v>0</v>
      </c>
      <c r="P227" s="458"/>
      <c r="Q227" s="459"/>
      <c r="R227" s="575"/>
      <c r="S227" s="320"/>
      <c r="T227" s="331"/>
    </row>
    <row r="228" spans="1:20" s="288" customFormat="1" ht="38.25" outlineLevel="1">
      <c r="A228" s="3"/>
      <c r="B228" s="55" t="s">
        <v>9</v>
      </c>
      <c r="C228" s="56" t="s">
        <v>349</v>
      </c>
      <c r="D228" s="488" t="s">
        <v>604</v>
      </c>
      <c r="E228" s="497" t="s">
        <v>23</v>
      </c>
      <c r="F228" s="401">
        <v>1</v>
      </c>
      <c r="G228" s="401">
        <v>1</v>
      </c>
      <c r="H228" s="400">
        <v>0</v>
      </c>
      <c r="I228" s="400">
        <v>0</v>
      </c>
      <c r="J228" s="82">
        <f t="shared" si="13"/>
        <v>0</v>
      </c>
      <c r="K228" s="649">
        <v>0</v>
      </c>
      <c r="L228" s="417">
        <v>1</v>
      </c>
      <c r="M228" s="418">
        <v>0</v>
      </c>
      <c r="N228" s="418">
        <v>0</v>
      </c>
      <c r="O228" s="189">
        <f t="shared" si="14"/>
        <v>0</v>
      </c>
      <c r="P228" s="458"/>
      <c r="Q228" s="459"/>
      <c r="R228" s="575"/>
      <c r="S228" s="320"/>
      <c r="T228" s="331"/>
    </row>
    <row r="229" spans="1:20" s="288" customFormat="1" ht="38.25" outlineLevel="1">
      <c r="A229" s="3"/>
      <c r="B229" s="55" t="s">
        <v>9</v>
      </c>
      <c r="C229" s="56" t="s">
        <v>349</v>
      </c>
      <c r="D229" s="488" t="s">
        <v>605</v>
      </c>
      <c r="E229" s="497" t="s">
        <v>23</v>
      </c>
      <c r="F229" s="401">
        <v>1</v>
      </c>
      <c r="G229" s="401">
        <v>1</v>
      </c>
      <c r="H229" s="400">
        <v>144</v>
      </c>
      <c r="I229" s="400">
        <v>144</v>
      </c>
      <c r="J229" s="82">
        <f t="shared" si="13"/>
        <v>1</v>
      </c>
      <c r="K229" s="649">
        <v>0</v>
      </c>
      <c r="L229" s="417">
        <v>1</v>
      </c>
      <c r="M229" s="418">
        <v>0</v>
      </c>
      <c r="N229" s="418">
        <v>0</v>
      </c>
      <c r="O229" s="189">
        <f t="shared" si="14"/>
        <v>0</v>
      </c>
      <c r="P229" s="458"/>
      <c r="Q229" s="459"/>
      <c r="R229" s="575"/>
      <c r="S229" s="320"/>
      <c r="T229" s="331"/>
    </row>
    <row r="230" spans="1:20" s="288" customFormat="1" ht="38.25" outlineLevel="1">
      <c r="A230" s="3"/>
      <c r="B230" s="55" t="s">
        <v>9</v>
      </c>
      <c r="C230" s="56" t="s">
        <v>349</v>
      </c>
      <c r="D230" s="488" t="s">
        <v>606</v>
      </c>
      <c r="E230" s="497" t="s">
        <v>23</v>
      </c>
      <c r="F230" s="401">
        <v>1</v>
      </c>
      <c r="G230" s="401">
        <v>1</v>
      </c>
      <c r="H230" s="400">
        <v>0</v>
      </c>
      <c r="I230" s="400">
        <v>0</v>
      </c>
      <c r="J230" s="82">
        <f t="shared" si="13"/>
        <v>0</v>
      </c>
      <c r="K230" s="649">
        <v>0</v>
      </c>
      <c r="L230" s="417">
        <v>1</v>
      </c>
      <c r="M230" s="418">
        <v>0</v>
      </c>
      <c r="N230" s="418">
        <v>0</v>
      </c>
      <c r="O230" s="189">
        <f t="shared" si="14"/>
        <v>0</v>
      </c>
      <c r="P230" s="458"/>
      <c r="Q230" s="459"/>
      <c r="R230" s="575"/>
      <c r="S230" s="320"/>
      <c r="T230" s="331"/>
    </row>
    <row r="231" spans="1:20" s="288" customFormat="1" ht="38.25" outlineLevel="1">
      <c r="A231" s="3"/>
      <c r="B231" s="55" t="s">
        <v>9</v>
      </c>
      <c r="C231" s="56" t="s">
        <v>349</v>
      </c>
      <c r="D231" s="488" t="s">
        <v>607</v>
      </c>
      <c r="E231" s="497" t="s">
        <v>23</v>
      </c>
      <c r="F231" s="401">
        <v>1</v>
      </c>
      <c r="G231" s="401">
        <v>1</v>
      </c>
      <c r="H231" s="400">
        <v>26</v>
      </c>
      <c r="I231" s="400">
        <v>26</v>
      </c>
      <c r="J231" s="82">
        <f t="shared" si="13"/>
        <v>1</v>
      </c>
      <c r="K231" s="649">
        <v>0</v>
      </c>
      <c r="L231" s="417">
        <v>1</v>
      </c>
      <c r="M231" s="418">
        <v>0</v>
      </c>
      <c r="N231" s="418">
        <v>0</v>
      </c>
      <c r="O231" s="189">
        <f t="shared" si="14"/>
        <v>0</v>
      </c>
      <c r="P231" s="458"/>
      <c r="Q231" s="459"/>
      <c r="R231" s="575"/>
      <c r="S231" s="320"/>
      <c r="T231" s="331"/>
    </row>
    <row r="232" spans="1:20" s="288" customFormat="1" ht="38.25" outlineLevel="1">
      <c r="A232" s="3"/>
      <c r="B232" s="55" t="s">
        <v>9</v>
      </c>
      <c r="C232" s="56" t="s">
        <v>349</v>
      </c>
      <c r="D232" s="488" t="s">
        <v>608</v>
      </c>
      <c r="E232" s="497" t="s">
        <v>23</v>
      </c>
      <c r="F232" s="401">
        <v>1</v>
      </c>
      <c r="G232" s="401">
        <v>1</v>
      </c>
      <c r="H232" s="400">
        <v>0</v>
      </c>
      <c r="I232" s="400">
        <v>0</v>
      </c>
      <c r="J232" s="82">
        <f t="shared" si="13"/>
        <v>0</v>
      </c>
      <c r="K232" s="649">
        <v>0</v>
      </c>
      <c r="L232" s="417">
        <v>1</v>
      </c>
      <c r="M232" s="418">
        <v>0</v>
      </c>
      <c r="N232" s="418">
        <v>0</v>
      </c>
      <c r="O232" s="189">
        <f t="shared" si="14"/>
        <v>0</v>
      </c>
      <c r="P232" s="458"/>
      <c r="Q232" s="459"/>
      <c r="R232" s="575"/>
      <c r="S232" s="320"/>
      <c r="T232" s="331"/>
    </row>
    <row r="233" spans="1:20" s="288" customFormat="1" ht="38.25" outlineLevel="1">
      <c r="A233" s="3"/>
      <c r="B233" s="55" t="s">
        <v>9</v>
      </c>
      <c r="C233" s="56" t="s">
        <v>349</v>
      </c>
      <c r="D233" s="488" t="s">
        <v>609</v>
      </c>
      <c r="E233" s="497" t="s">
        <v>23</v>
      </c>
      <c r="F233" s="401">
        <v>1</v>
      </c>
      <c r="G233" s="401">
        <v>1</v>
      </c>
      <c r="H233" s="400">
        <v>344</v>
      </c>
      <c r="I233" s="400">
        <v>344</v>
      </c>
      <c r="J233" s="82">
        <f t="shared" si="13"/>
        <v>1</v>
      </c>
      <c r="K233" s="649">
        <v>0</v>
      </c>
      <c r="L233" s="417">
        <v>1</v>
      </c>
      <c r="M233" s="418">
        <v>0</v>
      </c>
      <c r="N233" s="418">
        <v>0</v>
      </c>
      <c r="O233" s="189">
        <f t="shared" si="14"/>
        <v>0</v>
      </c>
      <c r="P233" s="458"/>
      <c r="Q233" s="459"/>
      <c r="R233" s="575"/>
      <c r="S233" s="320"/>
      <c r="T233" s="331"/>
    </row>
    <row r="234" spans="1:20" s="288" customFormat="1" ht="38.25" outlineLevel="1">
      <c r="A234" s="3"/>
      <c r="B234" s="55" t="s">
        <v>9</v>
      </c>
      <c r="C234" s="56" t="s">
        <v>349</v>
      </c>
      <c r="D234" s="488" t="s">
        <v>610</v>
      </c>
      <c r="E234" s="497" t="s">
        <v>23</v>
      </c>
      <c r="F234" s="401">
        <v>1</v>
      </c>
      <c r="G234" s="401">
        <v>1</v>
      </c>
      <c r="H234" s="400">
        <v>0</v>
      </c>
      <c r="I234" s="400">
        <v>0</v>
      </c>
      <c r="J234" s="82">
        <f t="shared" si="13"/>
        <v>0</v>
      </c>
      <c r="K234" s="649">
        <v>0</v>
      </c>
      <c r="L234" s="417">
        <v>1</v>
      </c>
      <c r="M234" s="418">
        <v>0</v>
      </c>
      <c r="N234" s="418">
        <v>0</v>
      </c>
      <c r="O234" s="189">
        <f t="shared" si="14"/>
        <v>0</v>
      </c>
      <c r="P234" s="458"/>
      <c r="Q234" s="459"/>
      <c r="R234" s="575"/>
      <c r="S234" s="320"/>
      <c r="T234" s="331"/>
    </row>
    <row r="235" spans="1:20" s="288" customFormat="1" ht="38.25" outlineLevel="1">
      <c r="A235" s="3"/>
      <c r="B235" s="55" t="s">
        <v>9</v>
      </c>
      <c r="C235" s="56" t="s">
        <v>349</v>
      </c>
      <c r="D235" s="488" t="s">
        <v>611</v>
      </c>
      <c r="E235" s="497" t="s">
        <v>23</v>
      </c>
      <c r="F235" s="401">
        <v>1</v>
      </c>
      <c r="G235" s="401">
        <v>1</v>
      </c>
      <c r="H235" s="400">
        <v>180</v>
      </c>
      <c r="I235" s="400">
        <v>180</v>
      </c>
      <c r="J235" s="82">
        <f t="shared" si="13"/>
        <v>1</v>
      </c>
      <c r="K235" s="649">
        <v>0</v>
      </c>
      <c r="L235" s="417">
        <v>1</v>
      </c>
      <c r="M235" s="418">
        <v>0</v>
      </c>
      <c r="N235" s="418">
        <v>0</v>
      </c>
      <c r="O235" s="189">
        <f t="shared" si="14"/>
        <v>0</v>
      </c>
      <c r="P235" s="458"/>
      <c r="Q235" s="459"/>
      <c r="R235" s="575"/>
      <c r="S235" s="320"/>
      <c r="T235" s="331"/>
    </row>
    <row r="236" spans="1:20" s="288" customFormat="1" ht="38.25" outlineLevel="1">
      <c r="A236" s="3"/>
      <c r="B236" s="55" t="s">
        <v>9</v>
      </c>
      <c r="C236" s="56" t="s">
        <v>349</v>
      </c>
      <c r="D236" s="488" t="s">
        <v>612</v>
      </c>
      <c r="E236" s="497" t="s">
        <v>23</v>
      </c>
      <c r="F236" s="401">
        <v>1</v>
      </c>
      <c r="G236" s="401">
        <v>1</v>
      </c>
      <c r="H236" s="400">
        <v>0</v>
      </c>
      <c r="I236" s="400">
        <v>0</v>
      </c>
      <c r="J236" s="82">
        <f t="shared" si="13"/>
        <v>0</v>
      </c>
      <c r="K236" s="649">
        <v>0</v>
      </c>
      <c r="L236" s="417">
        <v>1</v>
      </c>
      <c r="M236" s="418">
        <v>0</v>
      </c>
      <c r="N236" s="418">
        <v>0</v>
      </c>
      <c r="O236" s="189">
        <f t="shared" si="14"/>
        <v>0</v>
      </c>
      <c r="P236" s="458"/>
      <c r="Q236" s="459"/>
      <c r="R236" s="575"/>
      <c r="S236" s="320"/>
      <c r="T236" s="331"/>
    </row>
    <row r="237" spans="1:20" s="288" customFormat="1" ht="38.25" outlineLevel="1">
      <c r="A237" s="3"/>
      <c r="B237" s="55" t="s">
        <v>9</v>
      </c>
      <c r="C237" s="56" t="s">
        <v>349</v>
      </c>
      <c r="D237" s="488" t="s">
        <v>613</v>
      </c>
      <c r="E237" s="497" t="s">
        <v>23</v>
      </c>
      <c r="F237" s="401">
        <v>1</v>
      </c>
      <c r="G237" s="401">
        <v>1</v>
      </c>
      <c r="H237" s="400">
        <v>146</v>
      </c>
      <c r="I237" s="400">
        <v>146</v>
      </c>
      <c r="J237" s="82">
        <f t="shared" si="13"/>
        <v>1</v>
      </c>
      <c r="K237" s="649">
        <v>0</v>
      </c>
      <c r="L237" s="417">
        <v>1</v>
      </c>
      <c r="M237" s="418">
        <v>0</v>
      </c>
      <c r="N237" s="418">
        <v>0</v>
      </c>
      <c r="O237" s="189">
        <f t="shared" si="14"/>
        <v>0</v>
      </c>
      <c r="P237" s="458"/>
      <c r="Q237" s="459"/>
      <c r="R237" s="575"/>
      <c r="S237" s="320"/>
      <c r="T237" s="331"/>
    </row>
    <row r="238" spans="1:20" s="288" customFormat="1" ht="38.25" outlineLevel="1">
      <c r="A238" s="3"/>
      <c r="B238" s="55" t="s">
        <v>9</v>
      </c>
      <c r="C238" s="56" t="s">
        <v>349</v>
      </c>
      <c r="D238" s="488" t="s">
        <v>614</v>
      </c>
      <c r="E238" s="497" t="s">
        <v>23</v>
      </c>
      <c r="F238" s="401">
        <v>1</v>
      </c>
      <c r="G238" s="401">
        <v>1</v>
      </c>
      <c r="H238" s="400">
        <v>0</v>
      </c>
      <c r="I238" s="400">
        <v>0</v>
      </c>
      <c r="J238" s="82">
        <f t="shared" si="13"/>
        <v>0</v>
      </c>
      <c r="K238" s="649">
        <v>0</v>
      </c>
      <c r="L238" s="417">
        <v>1</v>
      </c>
      <c r="M238" s="418">
        <v>0</v>
      </c>
      <c r="N238" s="418">
        <v>0</v>
      </c>
      <c r="O238" s="189">
        <f t="shared" si="14"/>
        <v>0</v>
      </c>
      <c r="P238" s="458"/>
      <c r="Q238" s="459"/>
      <c r="R238" s="575"/>
      <c r="S238" s="320"/>
      <c r="T238" s="331"/>
    </row>
    <row r="239" spans="1:20" s="288" customFormat="1" ht="38.25" outlineLevel="1">
      <c r="A239" s="3"/>
      <c r="B239" s="55" t="s">
        <v>9</v>
      </c>
      <c r="C239" s="56" t="s">
        <v>349</v>
      </c>
      <c r="D239" s="488" t="s">
        <v>615</v>
      </c>
      <c r="E239" s="497" t="s">
        <v>23</v>
      </c>
      <c r="F239" s="401">
        <v>1</v>
      </c>
      <c r="G239" s="401">
        <v>1</v>
      </c>
      <c r="H239" s="400">
        <v>107</v>
      </c>
      <c r="I239" s="400">
        <v>107</v>
      </c>
      <c r="J239" s="82">
        <f t="shared" si="13"/>
        <v>1</v>
      </c>
      <c r="K239" s="649">
        <v>0</v>
      </c>
      <c r="L239" s="417">
        <v>1</v>
      </c>
      <c r="M239" s="418">
        <v>0</v>
      </c>
      <c r="N239" s="418">
        <v>0</v>
      </c>
      <c r="O239" s="189">
        <f t="shared" si="14"/>
        <v>0</v>
      </c>
      <c r="P239" s="458"/>
      <c r="Q239" s="459"/>
      <c r="R239" s="575"/>
      <c r="S239" s="320"/>
      <c r="T239" s="331"/>
    </row>
    <row r="240" spans="1:20" s="288" customFormat="1" ht="38.25" outlineLevel="1">
      <c r="A240" s="3"/>
      <c r="B240" s="55" t="s">
        <v>9</v>
      </c>
      <c r="C240" s="56" t="s">
        <v>349</v>
      </c>
      <c r="D240" s="488" t="s">
        <v>616</v>
      </c>
      <c r="E240" s="497" t="s">
        <v>23</v>
      </c>
      <c r="F240" s="401">
        <v>1</v>
      </c>
      <c r="G240" s="401">
        <v>1</v>
      </c>
      <c r="H240" s="400">
        <v>0</v>
      </c>
      <c r="I240" s="400">
        <v>0</v>
      </c>
      <c r="J240" s="82">
        <f t="shared" si="13"/>
        <v>0</v>
      </c>
      <c r="K240" s="649">
        <v>0</v>
      </c>
      <c r="L240" s="417">
        <v>1</v>
      </c>
      <c r="M240" s="418">
        <v>0</v>
      </c>
      <c r="N240" s="418">
        <v>0</v>
      </c>
      <c r="O240" s="189">
        <f t="shared" si="14"/>
        <v>0</v>
      </c>
      <c r="P240" s="458"/>
      <c r="Q240" s="459"/>
      <c r="R240" s="575"/>
      <c r="S240" s="320"/>
      <c r="T240" s="331"/>
    </row>
    <row r="241" spans="1:20" s="288" customFormat="1" ht="38.25" outlineLevel="1">
      <c r="A241" s="3"/>
      <c r="B241" s="55" t="s">
        <v>9</v>
      </c>
      <c r="C241" s="56" t="s">
        <v>349</v>
      </c>
      <c r="D241" s="488" t="s">
        <v>617</v>
      </c>
      <c r="E241" s="497" t="s">
        <v>23</v>
      </c>
      <c r="F241" s="401">
        <v>1</v>
      </c>
      <c r="G241" s="401">
        <v>1</v>
      </c>
      <c r="H241" s="400">
        <v>350</v>
      </c>
      <c r="I241" s="400">
        <v>350</v>
      </c>
      <c r="J241" s="82">
        <f t="shared" si="13"/>
        <v>1</v>
      </c>
      <c r="K241" s="649">
        <v>0</v>
      </c>
      <c r="L241" s="417">
        <v>1</v>
      </c>
      <c r="M241" s="418">
        <v>0</v>
      </c>
      <c r="N241" s="418">
        <v>0</v>
      </c>
      <c r="O241" s="189">
        <f t="shared" si="14"/>
        <v>0</v>
      </c>
      <c r="P241" s="458"/>
      <c r="Q241" s="459"/>
      <c r="R241" s="575"/>
      <c r="S241" s="320"/>
      <c r="T241" s="331"/>
    </row>
    <row r="242" spans="1:20" s="288" customFormat="1" ht="38.25" outlineLevel="1">
      <c r="A242" s="3"/>
      <c r="B242" s="55" t="s">
        <v>9</v>
      </c>
      <c r="C242" s="56" t="s">
        <v>349</v>
      </c>
      <c r="D242" s="488" t="s">
        <v>618</v>
      </c>
      <c r="E242" s="497" t="s">
        <v>23</v>
      </c>
      <c r="F242" s="401">
        <v>1</v>
      </c>
      <c r="G242" s="401">
        <v>1</v>
      </c>
      <c r="H242" s="400">
        <v>0</v>
      </c>
      <c r="I242" s="400">
        <v>0</v>
      </c>
      <c r="J242" s="82">
        <f t="shared" si="13"/>
        <v>0</v>
      </c>
      <c r="K242" s="649">
        <v>0</v>
      </c>
      <c r="L242" s="417">
        <v>0</v>
      </c>
      <c r="M242" s="418">
        <v>0</v>
      </c>
      <c r="N242" s="418">
        <v>0</v>
      </c>
      <c r="O242" s="189">
        <f t="shared" si="14"/>
        <v>0</v>
      </c>
      <c r="P242" s="458"/>
      <c r="Q242" s="459"/>
      <c r="R242" s="575"/>
      <c r="S242" s="320"/>
      <c r="T242" s="331"/>
    </row>
    <row r="243" spans="1:20" s="288" customFormat="1" ht="38.25" outlineLevel="1">
      <c r="A243" s="3"/>
      <c r="B243" s="55" t="s">
        <v>9</v>
      </c>
      <c r="C243" s="56" t="s">
        <v>349</v>
      </c>
      <c r="D243" s="488" t="s">
        <v>619</v>
      </c>
      <c r="E243" s="497" t="s">
        <v>23</v>
      </c>
      <c r="F243" s="401">
        <v>1</v>
      </c>
      <c r="G243" s="401">
        <v>1</v>
      </c>
      <c r="H243" s="400">
        <v>0</v>
      </c>
      <c r="I243" s="400">
        <v>0</v>
      </c>
      <c r="J243" s="82">
        <f t="shared" si="13"/>
        <v>0</v>
      </c>
      <c r="K243" s="649">
        <v>0</v>
      </c>
      <c r="L243" s="417">
        <v>0</v>
      </c>
      <c r="M243" s="418">
        <v>0</v>
      </c>
      <c r="N243" s="418">
        <v>0</v>
      </c>
      <c r="O243" s="189">
        <f t="shared" si="14"/>
        <v>0</v>
      </c>
      <c r="P243" s="458"/>
      <c r="Q243" s="459"/>
      <c r="R243" s="575"/>
      <c r="S243" s="320"/>
      <c r="T243" s="331"/>
    </row>
    <row r="244" spans="1:20" s="288" customFormat="1" ht="38.25" outlineLevel="1">
      <c r="A244" s="3"/>
      <c r="B244" s="55" t="s">
        <v>9</v>
      </c>
      <c r="C244" s="56" t="s">
        <v>349</v>
      </c>
      <c r="D244" s="488" t="s">
        <v>620</v>
      </c>
      <c r="E244" s="497" t="s">
        <v>23</v>
      </c>
      <c r="F244" s="401">
        <v>1</v>
      </c>
      <c r="G244" s="401">
        <v>1</v>
      </c>
      <c r="H244" s="400">
        <v>0</v>
      </c>
      <c r="I244" s="400">
        <v>0</v>
      </c>
      <c r="J244" s="82">
        <f t="shared" si="13"/>
        <v>0</v>
      </c>
      <c r="K244" s="649">
        <v>0</v>
      </c>
      <c r="L244" s="417">
        <v>0</v>
      </c>
      <c r="M244" s="418">
        <v>0</v>
      </c>
      <c r="N244" s="418">
        <v>0</v>
      </c>
      <c r="O244" s="189">
        <f t="shared" si="14"/>
        <v>0</v>
      </c>
      <c r="P244" s="458"/>
      <c r="Q244" s="459"/>
      <c r="R244" s="575"/>
      <c r="S244" s="320"/>
      <c r="T244" s="331"/>
    </row>
    <row r="245" spans="1:20" s="288" customFormat="1" ht="38.25" outlineLevel="1">
      <c r="A245" s="3"/>
      <c r="B245" s="55" t="s">
        <v>9</v>
      </c>
      <c r="C245" s="56" t="s">
        <v>349</v>
      </c>
      <c r="D245" s="488" t="s">
        <v>621</v>
      </c>
      <c r="E245" s="497" t="s">
        <v>23</v>
      </c>
      <c r="F245" s="401">
        <v>1</v>
      </c>
      <c r="G245" s="401">
        <v>1</v>
      </c>
      <c r="H245" s="400">
        <v>0</v>
      </c>
      <c r="I245" s="400">
        <v>0</v>
      </c>
      <c r="J245" s="82">
        <f t="shared" si="13"/>
        <v>0</v>
      </c>
      <c r="K245" s="649">
        <v>0</v>
      </c>
      <c r="L245" s="417">
        <v>0</v>
      </c>
      <c r="M245" s="418">
        <v>0</v>
      </c>
      <c r="N245" s="418">
        <v>0</v>
      </c>
      <c r="O245" s="189">
        <f t="shared" si="14"/>
        <v>0</v>
      </c>
      <c r="P245" s="458"/>
      <c r="Q245" s="459"/>
      <c r="R245" s="575"/>
      <c r="S245" s="320"/>
      <c r="T245" s="331"/>
    </row>
    <row r="246" spans="1:20" s="288" customFormat="1" ht="38.25" outlineLevel="1">
      <c r="A246" s="3"/>
      <c r="B246" s="55" t="s">
        <v>9</v>
      </c>
      <c r="C246" s="56" t="s">
        <v>349</v>
      </c>
      <c r="D246" s="488" t="s">
        <v>622</v>
      </c>
      <c r="E246" s="497" t="s">
        <v>23</v>
      </c>
      <c r="F246" s="401">
        <v>1</v>
      </c>
      <c r="G246" s="401">
        <v>1</v>
      </c>
      <c r="H246" s="400">
        <v>0</v>
      </c>
      <c r="I246" s="400">
        <v>0</v>
      </c>
      <c r="J246" s="82">
        <f t="shared" si="13"/>
        <v>0</v>
      </c>
      <c r="K246" s="649">
        <v>0</v>
      </c>
      <c r="L246" s="417">
        <v>0</v>
      </c>
      <c r="M246" s="418">
        <v>0</v>
      </c>
      <c r="N246" s="418">
        <v>0</v>
      </c>
      <c r="O246" s="189">
        <f t="shared" si="14"/>
        <v>0</v>
      </c>
      <c r="P246" s="458"/>
      <c r="Q246" s="459"/>
      <c r="R246" s="575"/>
      <c r="S246" s="320"/>
      <c r="T246" s="331"/>
    </row>
    <row r="247" spans="1:20" s="288" customFormat="1" ht="38.25" outlineLevel="1">
      <c r="A247" s="3"/>
      <c r="B247" s="55" t="s">
        <v>9</v>
      </c>
      <c r="C247" s="56" t="s">
        <v>349</v>
      </c>
      <c r="D247" s="488" t="s">
        <v>623</v>
      </c>
      <c r="E247" s="497" t="s">
        <v>23</v>
      </c>
      <c r="F247" s="401">
        <v>1</v>
      </c>
      <c r="G247" s="401">
        <v>1</v>
      </c>
      <c r="H247" s="400">
        <v>0</v>
      </c>
      <c r="I247" s="400">
        <v>0</v>
      </c>
      <c r="J247" s="82">
        <f t="shared" si="13"/>
        <v>0</v>
      </c>
      <c r="K247" s="649">
        <v>0</v>
      </c>
      <c r="L247" s="417">
        <v>0</v>
      </c>
      <c r="M247" s="418">
        <v>0</v>
      </c>
      <c r="N247" s="418">
        <v>0</v>
      </c>
      <c r="O247" s="189">
        <f t="shared" si="14"/>
        <v>0</v>
      </c>
      <c r="P247" s="458"/>
      <c r="Q247" s="459"/>
      <c r="R247" s="575"/>
      <c r="S247" s="320"/>
      <c r="T247" s="331"/>
    </row>
    <row r="248" spans="1:20" s="288" customFormat="1" ht="38.25" outlineLevel="1">
      <c r="A248" s="3"/>
      <c r="B248" s="55" t="s">
        <v>9</v>
      </c>
      <c r="C248" s="56" t="s">
        <v>349</v>
      </c>
      <c r="D248" s="488" t="s">
        <v>618</v>
      </c>
      <c r="E248" s="497" t="s">
        <v>23</v>
      </c>
      <c r="F248" s="401">
        <v>1</v>
      </c>
      <c r="G248" s="401">
        <v>1</v>
      </c>
      <c r="H248" s="400">
        <v>0</v>
      </c>
      <c r="I248" s="400">
        <v>0</v>
      </c>
      <c r="J248" s="82">
        <f t="shared" si="13"/>
        <v>0</v>
      </c>
      <c r="K248" s="649">
        <v>0</v>
      </c>
      <c r="L248" s="417">
        <v>0</v>
      </c>
      <c r="M248" s="418">
        <v>0</v>
      </c>
      <c r="N248" s="418">
        <v>0</v>
      </c>
      <c r="O248" s="189">
        <f t="shared" si="14"/>
        <v>0</v>
      </c>
      <c r="P248" s="458"/>
      <c r="Q248" s="459"/>
      <c r="R248" s="575"/>
      <c r="S248" s="320"/>
      <c r="T248" s="331"/>
    </row>
    <row r="249" spans="1:20" s="288" customFormat="1" ht="38.25" outlineLevel="1">
      <c r="A249" s="3"/>
      <c r="B249" s="55" t="s">
        <v>9</v>
      </c>
      <c r="C249" s="56" t="s">
        <v>349</v>
      </c>
      <c r="D249" s="488" t="s">
        <v>624</v>
      </c>
      <c r="E249" s="497" t="s">
        <v>23</v>
      </c>
      <c r="F249" s="401">
        <v>1</v>
      </c>
      <c r="G249" s="401">
        <v>1</v>
      </c>
      <c r="H249" s="400">
        <v>0</v>
      </c>
      <c r="I249" s="400">
        <v>0</v>
      </c>
      <c r="J249" s="82">
        <f t="shared" si="13"/>
        <v>0</v>
      </c>
      <c r="K249" s="649">
        <v>0</v>
      </c>
      <c r="L249" s="417">
        <v>0</v>
      </c>
      <c r="M249" s="418">
        <v>0</v>
      </c>
      <c r="N249" s="418">
        <v>0</v>
      </c>
      <c r="O249" s="189">
        <f t="shared" si="14"/>
        <v>0</v>
      </c>
      <c r="P249" s="458"/>
      <c r="Q249" s="459"/>
      <c r="R249" s="575"/>
      <c r="S249" s="320"/>
      <c r="T249" s="331"/>
    </row>
    <row r="250" spans="1:20" s="288" customFormat="1" ht="38.25" outlineLevel="1">
      <c r="A250" s="3"/>
      <c r="B250" s="55" t="s">
        <v>9</v>
      </c>
      <c r="C250" s="56" t="s">
        <v>349</v>
      </c>
      <c r="D250" s="488" t="s">
        <v>625</v>
      </c>
      <c r="E250" s="497" t="s">
        <v>23</v>
      </c>
      <c r="F250" s="401">
        <v>1</v>
      </c>
      <c r="G250" s="401">
        <v>1</v>
      </c>
      <c r="H250" s="400">
        <v>0</v>
      </c>
      <c r="I250" s="400">
        <v>0</v>
      </c>
      <c r="J250" s="82">
        <f t="shared" si="13"/>
        <v>0</v>
      </c>
      <c r="K250" s="649">
        <v>0</v>
      </c>
      <c r="L250" s="417">
        <v>0</v>
      </c>
      <c r="M250" s="418">
        <v>0</v>
      </c>
      <c r="N250" s="418">
        <v>0</v>
      </c>
      <c r="O250" s="189">
        <f t="shared" si="14"/>
        <v>0</v>
      </c>
      <c r="P250" s="458"/>
      <c r="Q250" s="459"/>
      <c r="R250" s="575"/>
      <c r="S250" s="320"/>
      <c r="T250" s="331"/>
    </row>
    <row r="251" spans="1:20" s="288" customFormat="1" ht="38.25" outlineLevel="1">
      <c r="A251" s="3"/>
      <c r="B251" s="55" t="s">
        <v>9</v>
      </c>
      <c r="C251" s="56" t="s">
        <v>349</v>
      </c>
      <c r="D251" s="488" t="s">
        <v>626</v>
      </c>
      <c r="E251" s="497" t="s">
        <v>23</v>
      </c>
      <c r="F251" s="401">
        <v>1</v>
      </c>
      <c r="G251" s="401">
        <v>1</v>
      </c>
      <c r="H251" s="400">
        <v>0</v>
      </c>
      <c r="I251" s="400">
        <v>0</v>
      </c>
      <c r="J251" s="82">
        <f t="shared" si="13"/>
        <v>0</v>
      </c>
      <c r="K251" s="649">
        <v>0</v>
      </c>
      <c r="L251" s="417">
        <v>0</v>
      </c>
      <c r="M251" s="418">
        <v>0</v>
      </c>
      <c r="N251" s="418">
        <v>0</v>
      </c>
      <c r="O251" s="189">
        <f t="shared" si="14"/>
        <v>0</v>
      </c>
      <c r="P251" s="458"/>
      <c r="Q251" s="459"/>
      <c r="R251" s="575"/>
      <c r="S251" s="320"/>
      <c r="T251" s="331"/>
    </row>
    <row r="252" spans="1:20" s="288" customFormat="1" ht="38.25" outlineLevel="1">
      <c r="A252" s="3"/>
      <c r="B252" s="55" t="s">
        <v>9</v>
      </c>
      <c r="C252" s="56" t="s">
        <v>349</v>
      </c>
      <c r="D252" s="488" t="s">
        <v>627</v>
      </c>
      <c r="E252" s="497" t="s">
        <v>23</v>
      </c>
      <c r="F252" s="401">
        <v>1</v>
      </c>
      <c r="G252" s="401">
        <v>1</v>
      </c>
      <c r="H252" s="400">
        <v>0</v>
      </c>
      <c r="I252" s="400">
        <v>0</v>
      </c>
      <c r="J252" s="82">
        <f t="shared" si="13"/>
        <v>0</v>
      </c>
      <c r="K252" s="649">
        <v>0</v>
      </c>
      <c r="L252" s="417">
        <v>0</v>
      </c>
      <c r="M252" s="418">
        <v>0</v>
      </c>
      <c r="N252" s="418">
        <v>0</v>
      </c>
      <c r="O252" s="189">
        <f t="shared" si="14"/>
        <v>0</v>
      </c>
      <c r="P252" s="458"/>
      <c r="Q252" s="459"/>
      <c r="R252" s="575"/>
      <c r="S252" s="320"/>
      <c r="T252" s="331"/>
    </row>
    <row r="253" spans="1:20" s="288" customFormat="1" ht="38.25" outlineLevel="1">
      <c r="A253" s="1"/>
      <c r="B253" s="55" t="s">
        <v>9</v>
      </c>
      <c r="C253" s="56" t="s">
        <v>349</v>
      </c>
      <c r="D253" s="488" t="s">
        <v>628</v>
      </c>
      <c r="E253" s="497" t="s">
        <v>23</v>
      </c>
      <c r="F253" s="401">
        <v>1</v>
      </c>
      <c r="G253" s="401">
        <v>1</v>
      </c>
      <c r="H253" s="400">
        <v>0</v>
      </c>
      <c r="I253" s="400">
        <v>0</v>
      </c>
      <c r="J253" s="82">
        <f t="shared" si="13"/>
        <v>0</v>
      </c>
      <c r="K253" s="649">
        <v>0</v>
      </c>
      <c r="L253" s="417">
        <v>0</v>
      </c>
      <c r="M253" s="418">
        <v>0</v>
      </c>
      <c r="N253" s="418">
        <v>0</v>
      </c>
      <c r="O253" s="189">
        <f t="shared" si="14"/>
        <v>0</v>
      </c>
      <c r="P253" s="458"/>
      <c r="Q253" s="459"/>
      <c r="R253" s="575"/>
      <c r="S253" s="320"/>
      <c r="T253" s="331"/>
    </row>
    <row r="254" spans="1:20" s="288" customFormat="1" ht="38.25" outlineLevel="1" collapsed="1">
      <c r="A254" s="669" t="s">
        <v>650</v>
      </c>
      <c r="B254" s="55" t="s">
        <v>9</v>
      </c>
      <c r="C254" s="56" t="s">
        <v>350</v>
      </c>
      <c r="D254" s="488" t="s">
        <v>651</v>
      </c>
      <c r="E254" s="232" t="s">
        <v>23</v>
      </c>
      <c r="F254" s="401">
        <v>1</v>
      </c>
      <c r="G254" s="401">
        <v>1</v>
      </c>
      <c r="H254" s="400">
        <v>312679</v>
      </c>
      <c r="I254" s="400">
        <v>312679</v>
      </c>
      <c r="J254" s="82">
        <f>IF(H254&gt;0,I254/H254,0)</f>
        <v>1</v>
      </c>
      <c r="K254" s="649">
        <v>0</v>
      </c>
      <c r="L254" s="417">
        <v>1</v>
      </c>
      <c r="M254" s="418">
        <v>1</v>
      </c>
      <c r="N254" s="418">
        <v>0</v>
      </c>
      <c r="O254" s="189">
        <f>IF(AND(M254=1,N254=1),1,0)</f>
        <v>0</v>
      </c>
      <c r="P254" s="458"/>
      <c r="Q254" s="459"/>
      <c r="R254" s="575"/>
      <c r="S254" s="320"/>
      <c r="T254" s="331"/>
    </row>
    <row r="255" spans="1:20" s="288" customFormat="1" outlineLevel="1">
      <c r="A255" s="669" t="s">
        <v>340</v>
      </c>
      <c r="B255" s="55" t="s">
        <v>9</v>
      </c>
      <c r="C255" s="56" t="s">
        <v>351</v>
      </c>
      <c r="D255" s="488" t="s">
        <v>646</v>
      </c>
      <c r="E255" s="232" t="s">
        <v>23</v>
      </c>
      <c r="F255" s="401">
        <v>1</v>
      </c>
      <c r="G255" s="401">
        <v>0</v>
      </c>
      <c r="H255" s="400">
        <v>312679</v>
      </c>
      <c r="I255" s="400">
        <v>312679</v>
      </c>
      <c r="J255" s="82">
        <f t="shared" ref="J255:J256" si="15">IF(H255&gt;0,I255/H255,0)</f>
        <v>1</v>
      </c>
      <c r="K255" s="649">
        <v>0</v>
      </c>
      <c r="L255" s="417">
        <v>1</v>
      </c>
      <c r="M255" s="418">
        <v>1</v>
      </c>
      <c r="N255" s="418">
        <v>0</v>
      </c>
      <c r="O255" s="189">
        <f t="shared" ref="O255:O256" si="16">IF(AND(M255=1,N255=1),1,0)</f>
        <v>0</v>
      </c>
      <c r="P255" s="458"/>
      <c r="Q255" s="459"/>
      <c r="R255" s="575"/>
      <c r="S255" s="320"/>
      <c r="T255" s="331"/>
    </row>
    <row r="256" spans="1:20" s="288" customFormat="1" ht="76.5" outlineLevel="1">
      <c r="A256" s="669" t="s">
        <v>786</v>
      </c>
      <c r="B256" s="55" t="s">
        <v>9</v>
      </c>
      <c r="C256" s="56" t="s">
        <v>351</v>
      </c>
      <c r="D256" s="488" t="s">
        <v>675</v>
      </c>
      <c r="E256" s="232" t="s">
        <v>23</v>
      </c>
      <c r="F256" s="401">
        <v>0</v>
      </c>
      <c r="G256" s="401">
        <v>0</v>
      </c>
      <c r="H256" s="400">
        <v>312679</v>
      </c>
      <c r="I256" s="400">
        <v>312679</v>
      </c>
      <c r="J256" s="82">
        <f t="shared" si="15"/>
        <v>1</v>
      </c>
      <c r="K256" s="649">
        <v>0</v>
      </c>
      <c r="L256" s="417">
        <v>0</v>
      </c>
      <c r="M256" s="418">
        <v>0</v>
      </c>
      <c r="N256" s="418">
        <v>0</v>
      </c>
      <c r="O256" s="189">
        <f t="shared" si="16"/>
        <v>0</v>
      </c>
      <c r="P256" s="458"/>
      <c r="Q256" s="459"/>
      <c r="R256" s="575"/>
      <c r="S256" s="320"/>
      <c r="T256" s="331"/>
    </row>
    <row r="257" spans="1:20" s="288" customFormat="1" ht="102" outlineLevel="1" collapsed="1">
      <c r="A257" s="669" t="s">
        <v>769</v>
      </c>
      <c r="B257" s="55" t="s">
        <v>9</v>
      </c>
      <c r="C257" s="56" t="s">
        <v>10</v>
      </c>
      <c r="D257" s="488" t="s">
        <v>312</v>
      </c>
      <c r="E257" s="232" t="s">
        <v>23</v>
      </c>
      <c r="F257" s="401">
        <v>1</v>
      </c>
      <c r="G257" s="401">
        <v>1</v>
      </c>
      <c r="H257" s="400">
        <v>312679</v>
      </c>
      <c r="I257" s="400">
        <v>312679</v>
      </c>
      <c r="J257" s="82">
        <f>IF(H257&gt;0,I257/H257,0)</f>
        <v>1</v>
      </c>
      <c r="K257" s="649">
        <v>0</v>
      </c>
      <c r="L257" s="417">
        <v>0</v>
      </c>
      <c r="M257" s="418">
        <v>0</v>
      </c>
      <c r="N257" s="418">
        <v>0</v>
      </c>
      <c r="O257" s="189">
        <f>IF(AND(M257=1,N257=1),1,0)</f>
        <v>0</v>
      </c>
      <c r="P257" s="458"/>
      <c r="Q257" s="459"/>
      <c r="R257" s="575"/>
      <c r="S257" s="573" t="s">
        <v>427</v>
      </c>
      <c r="T257" s="320"/>
    </row>
    <row r="258" spans="1:20" s="518" customFormat="1" ht="63.75" outlineLevel="1" collapsed="1">
      <c r="A258" s="759" t="s">
        <v>396</v>
      </c>
      <c r="B258" s="508" t="s">
        <v>9</v>
      </c>
      <c r="C258" s="509" t="s">
        <v>10</v>
      </c>
      <c r="D258" s="489" t="s">
        <v>397</v>
      </c>
      <c r="E258" s="232" t="s">
        <v>23</v>
      </c>
      <c r="F258" s="510">
        <v>1</v>
      </c>
      <c r="G258" s="510">
        <v>1</v>
      </c>
      <c r="H258" s="400">
        <v>312679</v>
      </c>
      <c r="I258" s="400">
        <v>312679</v>
      </c>
      <c r="J258" s="511">
        <f t="shared" ref="J258:J274" si="17">IF(H258&gt;0,I258/H258,0)</f>
        <v>1</v>
      </c>
      <c r="K258" s="649">
        <v>0</v>
      </c>
      <c r="L258" s="512">
        <v>1</v>
      </c>
      <c r="M258" s="513">
        <v>1</v>
      </c>
      <c r="N258" s="513">
        <v>1</v>
      </c>
      <c r="O258" s="514">
        <f t="shared" ref="O258:O274" si="18">IF(AND(M258=1,N258=1),1,0)</f>
        <v>1</v>
      </c>
      <c r="P258" s="515"/>
      <c r="Q258" s="516"/>
      <c r="R258" s="591"/>
      <c r="S258" s="574" t="s">
        <v>398</v>
      </c>
      <c r="T258" s="517" t="s">
        <v>267</v>
      </c>
    </row>
    <row r="259" spans="1:20" s="518" customFormat="1" ht="63.75" outlineLevel="1" collapsed="1">
      <c r="A259" s="760"/>
      <c r="B259" s="508" t="s">
        <v>9</v>
      </c>
      <c r="C259" s="509" t="s">
        <v>10</v>
      </c>
      <c r="D259" s="489" t="s">
        <v>399</v>
      </c>
      <c r="E259" s="232" t="s">
        <v>23</v>
      </c>
      <c r="F259" s="510">
        <v>1</v>
      </c>
      <c r="G259" s="510">
        <v>1</v>
      </c>
      <c r="H259" s="400">
        <v>312679</v>
      </c>
      <c r="I259" s="400">
        <v>312679</v>
      </c>
      <c r="J259" s="511">
        <f t="shared" si="17"/>
        <v>1</v>
      </c>
      <c r="K259" s="649">
        <v>0</v>
      </c>
      <c r="L259" s="512">
        <v>1</v>
      </c>
      <c r="M259" s="513">
        <v>1</v>
      </c>
      <c r="N259" s="513">
        <v>1</v>
      </c>
      <c r="O259" s="514">
        <f t="shared" si="18"/>
        <v>1</v>
      </c>
      <c r="P259" s="515"/>
      <c r="Q259" s="516"/>
      <c r="R259" s="591"/>
      <c r="S259" s="574" t="s">
        <v>400</v>
      </c>
      <c r="T259" s="517" t="s">
        <v>267</v>
      </c>
    </row>
    <row r="260" spans="1:20" s="518" customFormat="1" ht="63.75" outlineLevel="1" collapsed="1">
      <c r="A260" s="760"/>
      <c r="B260" s="508" t="s">
        <v>9</v>
      </c>
      <c r="C260" s="509" t="s">
        <v>10</v>
      </c>
      <c r="D260" s="489" t="s">
        <v>401</v>
      </c>
      <c r="E260" s="232" t="s">
        <v>23</v>
      </c>
      <c r="F260" s="510">
        <v>1</v>
      </c>
      <c r="G260" s="510">
        <v>1</v>
      </c>
      <c r="H260" s="400">
        <v>312679</v>
      </c>
      <c r="I260" s="400">
        <v>312679</v>
      </c>
      <c r="J260" s="511">
        <f t="shared" si="17"/>
        <v>1</v>
      </c>
      <c r="K260" s="649">
        <v>0</v>
      </c>
      <c r="L260" s="512">
        <v>1</v>
      </c>
      <c r="M260" s="513">
        <v>1</v>
      </c>
      <c r="N260" s="513">
        <v>1</v>
      </c>
      <c r="O260" s="514">
        <f t="shared" si="18"/>
        <v>1</v>
      </c>
      <c r="P260" s="515"/>
      <c r="Q260" s="516"/>
      <c r="R260" s="591"/>
      <c r="S260" s="574" t="s">
        <v>402</v>
      </c>
      <c r="T260" s="517" t="s">
        <v>267</v>
      </c>
    </row>
    <row r="261" spans="1:20" s="518" customFormat="1" ht="63.75" outlineLevel="1" collapsed="1">
      <c r="A261" s="760"/>
      <c r="B261" s="508" t="s">
        <v>9</v>
      </c>
      <c r="C261" s="509" t="s">
        <v>10</v>
      </c>
      <c r="D261" s="489" t="s">
        <v>403</v>
      </c>
      <c r="E261" s="232" t="s">
        <v>23</v>
      </c>
      <c r="F261" s="510">
        <v>1</v>
      </c>
      <c r="G261" s="510">
        <v>1</v>
      </c>
      <c r="H261" s="400">
        <v>312679</v>
      </c>
      <c r="I261" s="400">
        <v>312679</v>
      </c>
      <c r="J261" s="511">
        <f t="shared" si="17"/>
        <v>1</v>
      </c>
      <c r="K261" s="649">
        <v>0</v>
      </c>
      <c r="L261" s="512">
        <v>1</v>
      </c>
      <c r="M261" s="513">
        <v>1</v>
      </c>
      <c r="N261" s="513">
        <v>1</v>
      </c>
      <c r="O261" s="514">
        <f t="shared" si="18"/>
        <v>1</v>
      </c>
      <c r="P261" s="515"/>
      <c r="Q261" s="516"/>
      <c r="R261" s="591"/>
      <c r="S261" s="574" t="s">
        <v>404</v>
      </c>
      <c r="T261" s="517" t="s">
        <v>267</v>
      </c>
    </row>
    <row r="262" spans="1:20" s="518" customFormat="1" ht="85.5" customHeight="1" outlineLevel="1" collapsed="1">
      <c r="A262" s="760"/>
      <c r="B262" s="508" t="s">
        <v>9</v>
      </c>
      <c r="C262" s="509" t="s">
        <v>10</v>
      </c>
      <c r="D262" s="489" t="s">
        <v>405</v>
      </c>
      <c r="E262" s="232" t="s">
        <v>23</v>
      </c>
      <c r="F262" s="510">
        <v>1</v>
      </c>
      <c r="G262" s="510">
        <v>1</v>
      </c>
      <c r="H262" s="400">
        <v>312679</v>
      </c>
      <c r="I262" s="400">
        <v>312679</v>
      </c>
      <c r="J262" s="511">
        <f t="shared" si="17"/>
        <v>1</v>
      </c>
      <c r="K262" s="649">
        <v>0</v>
      </c>
      <c r="L262" s="512">
        <v>1</v>
      </c>
      <c r="M262" s="513">
        <v>1</v>
      </c>
      <c r="N262" s="513">
        <v>1</v>
      </c>
      <c r="O262" s="514">
        <f t="shared" si="18"/>
        <v>1</v>
      </c>
      <c r="P262" s="515"/>
      <c r="Q262" s="516"/>
      <c r="R262" s="591"/>
      <c r="S262" s="574" t="s">
        <v>406</v>
      </c>
      <c r="T262" s="517" t="s">
        <v>267</v>
      </c>
    </row>
    <row r="263" spans="1:20" s="518" customFormat="1" ht="89.25" outlineLevel="1" collapsed="1">
      <c r="A263" s="760"/>
      <c r="B263" s="508" t="s">
        <v>9</v>
      </c>
      <c r="C263" s="509" t="s">
        <v>10</v>
      </c>
      <c r="D263" s="489" t="s">
        <v>407</v>
      </c>
      <c r="E263" s="232" t="s">
        <v>23</v>
      </c>
      <c r="F263" s="510">
        <v>1</v>
      </c>
      <c r="G263" s="510">
        <v>1</v>
      </c>
      <c r="H263" s="400">
        <v>312679</v>
      </c>
      <c r="I263" s="400">
        <v>312679</v>
      </c>
      <c r="J263" s="511">
        <f t="shared" si="17"/>
        <v>1</v>
      </c>
      <c r="K263" s="649">
        <v>0</v>
      </c>
      <c r="L263" s="512">
        <v>1</v>
      </c>
      <c r="M263" s="513">
        <v>1</v>
      </c>
      <c r="N263" s="513">
        <v>1</v>
      </c>
      <c r="O263" s="514">
        <f t="shared" si="18"/>
        <v>1</v>
      </c>
      <c r="P263" s="515"/>
      <c r="Q263" s="516"/>
      <c r="R263" s="591"/>
      <c r="S263" s="574" t="s">
        <v>408</v>
      </c>
      <c r="T263" s="517" t="s">
        <v>267</v>
      </c>
    </row>
    <row r="264" spans="1:20" s="518" customFormat="1" ht="89.25" outlineLevel="1" collapsed="1">
      <c r="A264" s="760"/>
      <c r="B264" s="508" t="s">
        <v>9</v>
      </c>
      <c r="C264" s="509" t="s">
        <v>10</v>
      </c>
      <c r="D264" s="489" t="s">
        <v>409</v>
      </c>
      <c r="E264" s="232" t="s">
        <v>23</v>
      </c>
      <c r="F264" s="510">
        <v>1</v>
      </c>
      <c r="G264" s="510">
        <v>1</v>
      </c>
      <c r="H264" s="400">
        <v>312679</v>
      </c>
      <c r="I264" s="400">
        <v>312679</v>
      </c>
      <c r="J264" s="511">
        <f t="shared" si="17"/>
        <v>1</v>
      </c>
      <c r="K264" s="649">
        <v>0</v>
      </c>
      <c r="L264" s="512">
        <v>1</v>
      </c>
      <c r="M264" s="513">
        <v>1</v>
      </c>
      <c r="N264" s="513">
        <v>1</v>
      </c>
      <c r="O264" s="514">
        <f t="shared" si="18"/>
        <v>1</v>
      </c>
      <c r="P264" s="515"/>
      <c r="Q264" s="516"/>
      <c r="R264" s="591"/>
      <c r="S264" s="574" t="s">
        <v>410</v>
      </c>
      <c r="T264" s="517" t="s">
        <v>267</v>
      </c>
    </row>
    <row r="265" spans="1:20" s="518" customFormat="1" ht="89.25" outlineLevel="1" collapsed="1">
      <c r="A265" s="760"/>
      <c r="B265" s="508" t="s">
        <v>9</v>
      </c>
      <c r="C265" s="509" t="s">
        <v>10</v>
      </c>
      <c r="D265" s="489" t="s">
        <v>411</v>
      </c>
      <c r="E265" s="232" t="s">
        <v>23</v>
      </c>
      <c r="F265" s="510">
        <v>1</v>
      </c>
      <c r="G265" s="510">
        <v>1</v>
      </c>
      <c r="H265" s="400">
        <v>312679</v>
      </c>
      <c r="I265" s="400">
        <v>312679</v>
      </c>
      <c r="J265" s="511">
        <f t="shared" si="17"/>
        <v>1</v>
      </c>
      <c r="K265" s="649">
        <v>0</v>
      </c>
      <c r="L265" s="512">
        <v>1</v>
      </c>
      <c r="M265" s="513">
        <v>1</v>
      </c>
      <c r="N265" s="513">
        <v>1</v>
      </c>
      <c r="O265" s="514">
        <f t="shared" si="18"/>
        <v>1</v>
      </c>
      <c r="P265" s="515"/>
      <c r="Q265" s="516"/>
      <c r="R265" s="591"/>
      <c r="S265" s="574" t="s">
        <v>412</v>
      </c>
      <c r="T265" s="517" t="s">
        <v>267</v>
      </c>
    </row>
    <row r="266" spans="1:20" s="518" customFormat="1" ht="89.25" outlineLevel="1" collapsed="1">
      <c r="A266" s="760"/>
      <c r="B266" s="508" t="s">
        <v>9</v>
      </c>
      <c r="C266" s="509" t="s">
        <v>10</v>
      </c>
      <c r="D266" s="489" t="s">
        <v>413</v>
      </c>
      <c r="E266" s="232" t="s">
        <v>23</v>
      </c>
      <c r="F266" s="510">
        <v>1</v>
      </c>
      <c r="G266" s="510">
        <v>1</v>
      </c>
      <c r="H266" s="400">
        <v>312679</v>
      </c>
      <c r="I266" s="400">
        <v>312679</v>
      </c>
      <c r="J266" s="511">
        <f t="shared" si="17"/>
        <v>1</v>
      </c>
      <c r="K266" s="649">
        <v>0</v>
      </c>
      <c r="L266" s="512">
        <v>1</v>
      </c>
      <c r="M266" s="513">
        <v>1</v>
      </c>
      <c r="N266" s="513">
        <v>1</v>
      </c>
      <c r="O266" s="514">
        <f t="shared" si="18"/>
        <v>1</v>
      </c>
      <c r="P266" s="515"/>
      <c r="Q266" s="516"/>
      <c r="R266" s="591"/>
      <c r="S266" s="574" t="s">
        <v>414</v>
      </c>
      <c r="T266" s="517" t="s">
        <v>267</v>
      </c>
    </row>
    <row r="267" spans="1:20" s="518" customFormat="1" ht="89.25" outlineLevel="1" collapsed="1">
      <c r="A267" s="760"/>
      <c r="B267" s="508" t="s">
        <v>9</v>
      </c>
      <c r="C267" s="509" t="s">
        <v>10</v>
      </c>
      <c r="D267" s="489" t="s">
        <v>415</v>
      </c>
      <c r="E267" s="232" t="s">
        <v>23</v>
      </c>
      <c r="F267" s="510">
        <v>1</v>
      </c>
      <c r="G267" s="510">
        <v>1</v>
      </c>
      <c r="H267" s="400">
        <v>312679</v>
      </c>
      <c r="I267" s="400">
        <v>312679</v>
      </c>
      <c r="J267" s="511">
        <f t="shared" si="17"/>
        <v>1</v>
      </c>
      <c r="K267" s="649">
        <v>0</v>
      </c>
      <c r="L267" s="512">
        <v>1</v>
      </c>
      <c r="M267" s="513">
        <v>1</v>
      </c>
      <c r="N267" s="513">
        <v>1</v>
      </c>
      <c r="O267" s="514">
        <f t="shared" si="18"/>
        <v>1</v>
      </c>
      <c r="P267" s="515"/>
      <c r="Q267" s="516"/>
      <c r="R267" s="591"/>
      <c r="S267" s="574" t="s">
        <v>416</v>
      </c>
      <c r="T267" s="517" t="s">
        <v>267</v>
      </c>
    </row>
    <row r="268" spans="1:20" s="518" customFormat="1" ht="89.25" outlineLevel="1" collapsed="1">
      <c r="A268" s="760"/>
      <c r="B268" s="508" t="s">
        <v>9</v>
      </c>
      <c r="C268" s="509" t="s">
        <v>10</v>
      </c>
      <c r="D268" s="489" t="s">
        <v>417</v>
      </c>
      <c r="E268" s="232" t="s">
        <v>23</v>
      </c>
      <c r="F268" s="510">
        <v>1</v>
      </c>
      <c r="G268" s="510">
        <v>1</v>
      </c>
      <c r="H268" s="400">
        <v>312679</v>
      </c>
      <c r="I268" s="400">
        <v>312679</v>
      </c>
      <c r="J268" s="511">
        <f t="shared" si="17"/>
        <v>1</v>
      </c>
      <c r="K268" s="649">
        <v>0</v>
      </c>
      <c r="L268" s="512">
        <v>1</v>
      </c>
      <c r="M268" s="513">
        <v>1</v>
      </c>
      <c r="N268" s="513">
        <v>1</v>
      </c>
      <c r="O268" s="514">
        <f t="shared" si="18"/>
        <v>1</v>
      </c>
      <c r="P268" s="515"/>
      <c r="Q268" s="516"/>
      <c r="R268" s="591"/>
      <c r="S268" s="574" t="s">
        <v>418</v>
      </c>
      <c r="T268" s="517" t="s">
        <v>267</v>
      </c>
    </row>
    <row r="269" spans="1:20" s="518" customFormat="1" ht="89.25" outlineLevel="1" collapsed="1">
      <c r="A269" s="760"/>
      <c r="B269" s="508" t="s">
        <v>9</v>
      </c>
      <c r="C269" s="509" t="s">
        <v>10</v>
      </c>
      <c r="D269" s="489" t="s">
        <v>419</v>
      </c>
      <c r="E269" s="232" t="s">
        <v>23</v>
      </c>
      <c r="F269" s="510">
        <v>1</v>
      </c>
      <c r="G269" s="510">
        <v>1</v>
      </c>
      <c r="H269" s="400">
        <v>312679</v>
      </c>
      <c r="I269" s="400">
        <v>312679</v>
      </c>
      <c r="J269" s="511">
        <f t="shared" si="17"/>
        <v>1</v>
      </c>
      <c r="K269" s="649">
        <v>0</v>
      </c>
      <c r="L269" s="512">
        <v>1</v>
      </c>
      <c r="M269" s="513">
        <v>1</v>
      </c>
      <c r="N269" s="513">
        <v>1</v>
      </c>
      <c r="O269" s="514">
        <f t="shared" si="18"/>
        <v>1</v>
      </c>
      <c r="P269" s="515"/>
      <c r="Q269" s="516"/>
      <c r="R269" s="591"/>
      <c r="S269" s="574" t="s">
        <v>420</v>
      </c>
      <c r="T269" s="517" t="s">
        <v>267</v>
      </c>
    </row>
    <row r="270" spans="1:20" s="518" customFormat="1" ht="89.25" outlineLevel="1" collapsed="1">
      <c r="A270" s="760"/>
      <c r="B270" s="508" t="s">
        <v>9</v>
      </c>
      <c r="C270" s="509" t="s">
        <v>10</v>
      </c>
      <c r="D270" s="489" t="s">
        <v>421</v>
      </c>
      <c r="E270" s="232" t="s">
        <v>23</v>
      </c>
      <c r="F270" s="510">
        <v>1</v>
      </c>
      <c r="G270" s="510">
        <v>1</v>
      </c>
      <c r="H270" s="400">
        <v>312679</v>
      </c>
      <c r="I270" s="400">
        <v>312679</v>
      </c>
      <c r="J270" s="511">
        <f t="shared" si="17"/>
        <v>1</v>
      </c>
      <c r="K270" s="649">
        <v>0</v>
      </c>
      <c r="L270" s="512">
        <v>1</v>
      </c>
      <c r="M270" s="513">
        <v>1</v>
      </c>
      <c r="N270" s="513">
        <v>1</v>
      </c>
      <c r="O270" s="514">
        <f t="shared" si="18"/>
        <v>1</v>
      </c>
      <c r="P270" s="515"/>
      <c r="Q270" s="516"/>
      <c r="R270" s="591"/>
      <c r="S270" s="574" t="s">
        <v>422</v>
      </c>
      <c r="T270" s="517" t="s">
        <v>267</v>
      </c>
    </row>
    <row r="271" spans="1:20" s="518" customFormat="1" ht="89.25" outlineLevel="1" collapsed="1">
      <c r="A271" s="760"/>
      <c r="B271" s="508" t="s">
        <v>9</v>
      </c>
      <c r="C271" s="509" t="s">
        <v>10</v>
      </c>
      <c r="D271" s="489" t="s">
        <v>423</v>
      </c>
      <c r="E271" s="232" t="s">
        <v>23</v>
      </c>
      <c r="F271" s="510">
        <v>1</v>
      </c>
      <c r="G271" s="510">
        <v>1</v>
      </c>
      <c r="H271" s="400">
        <v>312679</v>
      </c>
      <c r="I271" s="400">
        <v>312679</v>
      </c>
      <c r="J271" s="511">
        <f t="shared" si="17"/>
        <v>1</v>
      </c>
      <c r="K271" s="649">
        <v>0</v>
      </c>
      <c r="L271" s="512">
        <v>1</v>
      </c>
      <c r="M271" s="513">
        <v>1</v>
      </c>
      <c r="N271" s="513">
        <v>1</v>
      </c>
      <c r="O271" s="514">
        <f t="shared" si="18"/>
        <v>1</v>
      </c>
      <c r="P271" s="515"/>
      <c r="Q271" s="516"/>
      <c r="R271" s="591"/>
      <c r="S271" s="574" t="s">
        <v>424</v>
      </c>
      <c r="T271" s="517" t="s">
        <v>267</v>
      </c>
    </row>
    <row r="272" spans="1:20" s="518" customFormat="1" ht="89.25" outlineLevel="1" collapsed="1">
      <c r="A272" s="761"/>
      <c r="B272" s="508" t="s">
        <v>9</v>
      </c>
      <c r="C272" s="509" t="s">
        <v>10</v>
      </c>
      <c r="D272" s="489" t="s">
        <v>425</v>
      </c>
      <c r="E272" s="232" t="s">
        <v>23</v>
      </c>
      <c r="F272" s="510">
        <v>1</v>
      </c>
      <c r="G272" s="510">
        <v>1</v>
      </c>
      <c r="H272" s="400">
        <v>312679</v>
      </c>
      <c r="I272" s="400">
        <v>312679</v>
      </c>
      <c r="J272" s="511">
        <f t="shared" si="17"/>
        <v>1</v>
      </c>
      <c r="K272" s="649">
        <v>0</v>
      </c>
      <c r="L272" s="512">
        <v>1</v>
      </c>
      <c r="M272" s="513">
        <v>1</v>
      </c>
      <c r="N272" s="513">
        <v>1</v>
      </c>
      <c r="O272" s="514">
        <f t="shared" si="18"/>
        <v>1</v>
      </c>
      <c r="P272" s="515"/>
      <c r="Q272" s="516"/>
      <c r="R272" s="591"/>
      <c r="S272" s="574" t="s">
        <v>426</v>
      </c>
      <c r="T272" s="517" t="s">
        <v>267</v>
      </c>
    </row>
    <row r="273" spans="1:20" s="288" customFormat="1" ht="25.5" outlineLevel="1">
      <c r="A273" s="669" t="s">
        <v>677</v>
      </c>
      <c r="B273" s="55" t="s">
        <v>9</v>
      </c>
      <c r="C273" s="56" t="s">
        <v>352</v>
      </c>
      <c r="D273" s="488" t="s">
        <v>646</v>
      </c>
      <c r="E273" s="232" t="s">
        <v>23</v>
      </c>
      <c r="F273" s="401">
        <v>1</v>
      </c>
      <c r="G273" s="401">
        <v>0</v>
      </c>
      <c r="H273" s="400">
        <v>312679</v>
      </c>
      <c r="I273" s="400">
        <v>312679</v>
      </c>
      <c r="J273" s="82">
        <f t="shared" si="17"/>
        <v>1</v>
      </c>
      <c r="K273" s="649">
        <v>0</v>
      </c>
      <c r="L273" s="417">
        <v>1</v>
      </c>
      <c r="M273" s="418">
        <v>1</v>
      </c>
      <c r="N273" s="418">
        <v>0</v>
      </c>
      <c r="O273" s="189">
        <f t="shared" si="18"/>
        <v>0</v>
      </c>
      <c r="P273" s="458"/>
      <c r="Q273" s="459"/>
      <c r="R273" s="575"/>
      <c r="S273" s="320"/>
      <c r="T273" s="331"/>
    </row>
    <row r="274" spans="1:20" s="288" customFormat="1" ht="89.25" outlineLevel="1">
      <c r="A274" s="669" t="s">
        <v>785</v>
      </c>
      <c r="B274" s="55" t="s">
        <v>9</v>
      </c>
      <c r="C274" s="56" t="s">
        <v>352</v>
      </c>
      <c r="D274" s="488" t="s">
        <v>675</v>
      </c>
      <c r="E274" s="232" t="s">
        <v>23</v>
      </c>
      <c r="F274" s="401">
        <v>0</v>
      </c>
      <c r="G274" s="401">
        <v>0</v>
      </c>
      <c r="H274" s="400">
        <v>312679</v>
      </c>
      <c r="I274" s="400">
        <v>312679</v>
      </c>
      <c r="J274" s="82">
        <f t="shared" si="17"/>
        <v>1</v>
      </c>
      <c r="K274" s="649">
        <v>0</v>
      </c>
      <c r="L274" s="417">
        <v>0</v>
      </c>
      <c r="M274" s="418">
        <v>0</v>
      </c>
      <c r="N274" s="418">
        <v>0</v>
      </c>
      <c r="O274" s="189">
        <f t="shared" si="18"/>
        <v>0</v>
      </c>
      <c r="P274" s="458"/>
      <c r="Q274" s="459"/>
      <c r="R274" s="575"/>
      <c r="S274" s="320"/>
      <c r="T274" s="331"/>
    </row>
    <row r="275" spans="1:20" s="288" customFormat="1" ht="36.75" customHeight="1" outlineLevel="1">
      <c r="A275" s="623" t="s">
        <v>353</v>
      </c>
      <c r="B275" s="55" t="s">
        <v>9</v>
      </c>
      <c r="C275" s="622" t="s">
        <v>354</v>
      </c>
      <c r="D275" s="732"/>
      <c r="E275" s="241" t="s">
        <v>23</v>
      </c>
      <c r="F275" s="401"/>
      <c r="G275" s="401"/>
      <c r="H275" s="400"/>
      <c r="I275" s="400"/>
      <c r="J275" s="82"/>
      <c r="K275" s="649"/>
      <c r="L275" s="417"/>
      <c r="M275" s="418"/>
      <c r="N275" s="418"/>
      <c r="O275" s="189"/>
      <c r="P275" s="458"/>
      <c r="Q275" s="459"/>
      <c r="R275" s="575"/>
      <c r="S275" s="320"/>
      <c r="T275" s="331"/>
    </row>
    <row r="276" spans="1:20" s="288" customFormat="1" ht="25.5" outlineLevel="1">
      <c r="A276" s="4" t="s">
        <v>346</v>
      </c>
      <c r="B276" s="55" t="s">
        <v>9</v>
      </c>
      <c r="C276" s="56" t="s">
        <v>355</v>
      </c>
      <c r="D276" s="488" t="s">
        <v>435</v>
      </c>
      <c r="E276" s="232" t="s">
        <v>23</v>
      </c>
      <c r="F276" s="401">
        <v>1</v>
      </c>
      <c r="G276" s="401">
        <v>1</v>
      </c>
      <c r="H276" s="400">
        <v>312679</v>
      </c>
      <c r="I276" s="400">
        <v>312679</v>
      </c>
      <c r="J276" s="82">
        <f t="shared" ref="J276:J281" si="19">IF(H276&gt;0,I276/H276,0)</f>
        <v>1</v>
      </c>
      <c r="K276" s="649">
        <v>0</v>
      </c>
      <c r="L276" s="417">
        <v>1</v>
      </c>
      <c r="M276" s="418">
        <v>1</v>
      </c>
      <c r="N276" s="418">
        <v>1</v>
      </c>
      <c r="O276" s="189">
        <f t="shared" ref="O276:O281" si="20">IF(AND(M276=1,N276=1),1,0)</f>
        <v>1</v>
      </c>
      <c r="P276" s="458"/>
      <c r="Q276" s="459"/>
      <c r="R276" s="575"/>
      <c r="S276" s="320"/>
      <c r="T276" s="331"/>
    </row>
    <row r="277" spans="1:20" s="288" customFormat="1" ht="25.5" outlineLevel="1">
      <c r="A277" s="1"/>
      <c r="B277" s="55" t="s">
        <v>9</v>
      </c>
      <c r="C277" s="56" t="s">
        <v>355</v>
      </c>
      <c r="D277" s="488" t="s">
        <v>436</v>
      </c>
      <c r="E277" s="232" t="s">
        <v>23</v>
      </c>
      <c r="F277" s="401">
        <v>1</v>
      </c>
      <c r="G277" s="401">
        <v>1</v>
      </c>
      <c r="H277" s="400">
        <v>312679</v>
      </c>
      <c r="I277" s="400">
        <v>312679</v>
      </c>
      <c r="J277" s="82">
        <f t="shared" si="19"/>
        <v>1</v>
      </c>
      <c r="K277" s="649">
        <v>0</v>
      </c>
      <c r="L277" s="417">
        <v>1</v>
      </c>
      <c r="M277" s="418">
        <v>1</v>
      </c>
      <c r="N277" s="418">
        <v>1</v>
      </c>
      <c r="O277" s="189">
        <f t="shared" si="20"/>
        <v>1</v>
      </c>
      <c r="P277" s="458"/>
      <c r="Q277" s="459"/>
      <c r="R277" s="575"/>
      <c r="S277" s="320"/>
      <c r="T277" s="331"/>
    </row>
    <row r="278" spans="1:20" s="288" customFormat="1" ht="38.25" outlineLevel="1">
      <c r="A278" s="4" t="s">
        <v>428</v>
      </c>
      <c r="B278" s="55" t="s">
        <v>9</v>
      </c>
      <c r="C278" s="56" t="s">
        <v>299</v>
      </c>
      <c r="D278" s="488" t="s">
        <v>313</v>
      </c>
      <c r="E278" s="232" t="s">
        <v>23</v>
      </c>
      <c r="F278" s="401">
        <v>1</v>
      </c>
      <c r="G278" s="401">
        <v>1</v>
      </c>
      <c r="H278" s="474">
        <v>312679</v>
      </c>
      <c r="I278" s="474">
        <v>313345</v>
      </c>
      <c r="J278" s="82">
        <f t="shared" si="19"/>
        <v>1.0021299799474861</v>
      </c>
      <c r="K278" s="649">
        <v>0</v>
      </c>
      <c r="L278" s="475">
        <v>1</v>
      </c>
      <c r="M278" s="476">
        <v>1</v>
      </c>
      <c r="N278" s="476">
        <v>0</v>
      </c>
      <c r="O278" s="189">
        <f t="shared" si="20"/>
        <v>0</v>
      </c>
      <c r="P278" s="458"/>
      <c r="Q278" s="459"/>
      <c r="R278" s="575"/>
      <c r="S278" s="573" t="s">
        <v>301</v>
      </c>
      <c r="T278" s="320"/>
    </row>
    <row r="279" spans="1:20" s="288" customFormat="1" ht="38.25" outlineLevel="1">
      <c r="A279" s="3"/>
      <c r="B279" s="55" t="s">
        <v>9</v>
      </c>
      <c r="C279" s="56" t="s">
        <v>299</v>
      </c>
      <c r="D279" s="488" t="s">
        <v>314</v>
      </c>
      <c r="E279" s="232" t="s">
        <v>23</v>
      </c>
      <c r="F279" s="401">
        <v>1</v>
      </c>
      <c r="G279" s="401">
        <v>1</v>
      </c>
      <c r="H279" s="474">
        <v>312679</v>
      </c>
      <c r="I279" s="474">
        <v>312679</v>
      </c>
      <c r="J279" s="82">
        <f t="shared" si="19"/>
        <v>1</v>
      </c>
      <c r="K279" s="649">
        <v>0</v>
      </c>
      <c r="L279" s="475">
        <v>1</v>
      </c>
      <c r="M279" s="476">
        <v>1</v>
      </c>
      <c r="N279" s="476">
        <v>0</v>
      </c>
      <c r="O279" s="189">
        <f t="shared" si="20"/>
        <v>0</v>
      </c>
      <c r="P279" s="458"/>
      <c r="Q279" s="459"/>
      <c r="R279" s="575"/>
      <c r="S279" s="573" t="s">
        <v>301</v>
      </c>
      <c r="T279" s="320"/>
    </row>
    <row r="280" spans="1:20" s="288" customFormat="1" ht="25.5" outlineLevel="1">
      <c r="A280" s="3"/>
      <c r="B280" s="55" t="s">
        <v>9</v>
      </c>
      <c r="C280" s="56" t="s">
        <v>299</v>
      </c>
      <c r="D280" s="488" t="s">
        <v>315</v>
      </c>
      <c r="E280" s="232" t="s">
        <v>23</v>
      </c>
      <c r="F280" s="401">
        <v>1</v>
      </c>
      <c r="G280" s="401">
        <v>1</v>
      </c>
      <c r="H280" s="474">
        <v>312679</v>
      </c>
      <c r="I280" s="474">
        <v>312679</v>
      </c>
      <c r="J280" s="82">
        <f t="shared" si="19"/>
        <v>1</v>
      </c>
      <c r="K280" s="649">
        <v>0</v>
      </c>
      <c r="L280" s="475">
        <v>1</v>
      </c>
      <c r="M280" s="476">
        <v>1</v>
      </c>
      <c r="N280" s="476">
        <v>0</v>
      </c>
      <c r="O280" s="189">
        <f t="shared" si="20"/>
        <v>0</v>
      </c>
      <c r="P280" s="458"/>
      <c r="Q280" s="459"/>
      <c r="R280" s="575"/>
      <c r="S280" s="573" t="s">
        <v>301</v>
      </c>
      <c r="T280" s="320"/>
    </row>
    <row r="281" spans="1:20" s="288" customFormat="1" ht="51" outlineLevel="1">
      <c r="A281" s="1"/>
      <c r="B281" s="55" t="s">
        <v>9</v>
      </c>
      <c r="C281" s="56" t="s">
        <v>299</v>
      </c>
      <c r="D281" s="488" t="s">
        <v>316</v>
      </c>
      <c r="E281" s="232" t="s">
        <v>23</v>
      </c>
      <c r="F281" s="401">
        <v>1</v>
      </c>
      <c r="G281" s="401">
        <v>1</v>
      </c>
      <c r="H281" s="474">
        <v>312679</v>
      </c>
      <c r="I281" s="474">
        <v>312679</v>
      </c>
      <c r="J281" s="82">
        <f t="shared" si="19"/>
        <v>1</v>
      </c>
      <c r="K281" s="649">
        <v>0</v>
      </c>
      <c r="L281" s="475">
        <v>1</v>
      </c>
      <c r="M281" s="476">
        <v>1</v>
      </c>
      <c r="N281" s="476">
        <v>0</v>
      </c>
      <c r="O281" s="189">
        <f t="shared" si="20"/>
        <v>0</v>
      </c>
      <c r="P281" s="458"/>
      <c r="Q281" s="459"/>
      <c r="R281" s="575"/>
      <c r="S281" s="573" t="s">
        <v>301</v>
      </c>
      <c r="T281" s="320"/>
    </row>
    <row r="282" spans="1:20" s="288" customFormat="1" ht="28.5" customHeight="1" outlineLevel="1">
      <c r="A282" s="669" t="s">
        <v>765</v>
      </c>
      <c r="B282" s="55" t="s">
        <v>9</v>
      </c>
      <c r="C282" s="56" t="s">
        <v>11</v>
      </c>
      <c r="D282" s="733"/>
      <c r="E282" s="232"/>
      <c r="F282" s="401"/>
      <c r="G282" s="401"/>
      <c r="H282" s="400"/>
      <c r="I282" s="400"/>
      <c r="J282" s="82"/>
      <c r="K282" s="649"/>
      <c r="L282" s="417"/>
      <c r="M282" s="418"/>
      <c r="N282" s="418"/>
      <c r="O282" s="189"/>
      <c r="P282" s="458"/>
      <c r="Q282" s="459"/>
      <c r="R282" s="575"/>
      <c r="S282" s="320"/>
      <c r="T282" s="331"/>
    </row>
    <row r="283" spans="1:20" s="288" customFormat="1" ht="60" customHeight="1" outlineLevel="1">
      <c r="A283" s="4" t="s">
        <v>319</v>
      </c>
      <c r="B283" s="55" t="s">
        <v>9</v>
      </c>
      <c r="C283" s="56" t="s">
        <v>12</v>
      </c>
      <c r="D283" s="488" t="s">
        <v>311</v>
      </c>
      <c r="E283" s="232" t="s">
        <v>23</v>
      </c>
      <c r="F283" s="401">
        <v>1</v>
      </c>
      <c r="G283" s="401">
        <v>1</v>
      </c>
      <c r="H283" s="400">
        <v>312679</v>
      </c>
      <c r="I283" s="400">
        <v>312679</v>
      </c>
      <c r="J283" s="82">
        <f t="shared" ref="J283:J287" si="21">IF(H283&gt;0,I283/H283,0)</f>
        <v>1</v>
      </c>
      <c r="K283" s="649">
        <v>0</v>
      </c>
      <c r="L283" s="417">
        <v>0</v>
      </c>
      <c r="M283" s="418">
        <v>0</v>
      </c>
      <c r="N283" s="418">
        <v>0</v>
      </c>
      <c r="O283" s="189">
        <f t="shared" ref="O283:O287" si="22">IF(AND(M283=1,N283=1),1,0)</f>
        <v>0</v>
      </c>
      <c r="P283" s="458"/>
      <c r="Q283" s="459"/>
      <c r="R283" s="575"/>
      <c r="S283" s="498" t="s">
        <v>429</v>
      </c>
      <c r="T283" s="320"/>
    </row>
    <row r="284" spans="1:20" s="288" customFormat="1" ht="63.75" customHeight="1" outlineLevel="1">
      <c r="A284" s="1"/>
      <c r="B284" s="55" t="s">
        <v>9</v>
      </c>
      <c r="C284" s="56" t="s">
        <v>13</v>
      </c>
      <c r="D284" s="488" t="s">
        <v>311</v>
      </c>
      <c r="E284" s="232" t="s">
        <v>23</v>
      </c>
      <c r="F284" s="401">
        <v>1</v>
      </c>
      <c r="G284" s="401">
        <v>1</v>
      </c>
      <c r="H284" s="400">
        <v>312679</v>
      </c>
      <c r="I284" s="400">
        <v>312679</v>
      </c>
      <c r="J284" s="82">
        <f t="shared" si="21"/>
        <v>1</v>
      </c>
      <c r="K284" s="649">
        <v>0</v>
      </c>
      <c r="L284" s="417">
        <v>0</v>
      </c>
      <c r="M284" s="418">
        <v>0</v>
      </c>
      <c r="N284" s="418">
        <v>0</v>
      </c>
      <c r="O284" s="189">
        <f t="shared" si="22"/>
        <v>0</v>
      </c>
      <c r="P284" s="458"/>
      <c r="Q284" s="459"/>
      <c r="R284" s="575"/>
      <c r="S284" s="498" t="s">
        <v>429</v>
      </c>
      <c r="T284" s="320"/>
    </row>
    <row r="285" spans="1:20" s="288" customFormat="1" ht="120" customHeight="1" outlineLevel="1" collapsed="1">
      <c r="A285" s="690" t="s">
        <v>641</v>
      </c>
      <c r="B285" s="55" t="s">
        <v>9</v>
      </c>
      <c r="C285" s="56" t="s">
        <v>360</v>
      </c>
      <c r="D285" s="488" t="s">
        <v>642</v>
      </c>
      <c r="E285" s="497" t="s">
        <v>23</v>
      </c>
      <c r="F285" s="401">
        <v>1</v>
      </c>
      <c r="G285" s="401">
        <v>1</v>
      </c>
      <c r="H285" s="400">
        <v>33321</v>
      </c>
      <c r="I285" s="400">
        <v>33321</v>
      </c>
      <c r="J285" s="82">
        <f t="shared" si="21"/>
        <v>1</v>
      </c>
      <c r="K285" s="649">
        <v>0</v>
      </c>
      <c r="L285" s="417">
        <v>1</v>
      </c>
      <c r="M285" s="418">
        <v>0</v>
      </c>
      <c r="N285" s="418">
        <v>0</v>
      </c>
      <c r="O285" s="189">
        <f t="shared" si="22"/>
        <v>0</v>
      </c>
      <c r="P285" s="458"/>
      <c r="Q285" s="459"/>
      <c r="R285" s="575"/>
      <c r="S285" s="498" t="s">
        <v>643</v>
      </c>
      <c r="T285" s="331"/>
    </row>
    <row r="286" spans="1:20" s="288" customFormat="1" ht="126.75" customHeight="1" outlineLevel="1">
      <c r="A286" s="691" t="s">
        <v>644</v>
      </c>
      <c r="B286" s="55" t="s">
        <v>9</v>
      </c>
      <c r="C286" s="56" t="s">
        <v>359</v>
      </c>
      <c r="D286" s="488" t="s">
        <v>782</v>
      </c>
      <c r="E286" s="232" t="s">
        <v>23</v>
      </c>
      <c r="F286" s="401">
        <v>1</v>
      </c>
      <c r="G286" s="401">
        <v>1</v>
      </c>
      <c r="H286" s="400">
        <v>33321</v>
      </c>
      <c r="I286" s="400">
        <v>33321</v>
      </c>
      <c r="J286" s="82">
        <f t="shared" si="21"/>
        <v>1</v>
      </c>
      <c r="K286" s="649">
        <v>0</v>
      </c>
      <c r="L286" s="417">
        <v>1</v>
      </c>
      <c r="M286" s="418">
        <v>1</v>
      </c>
      <c r="N286" s="418">
        <v>0</v>
      </c>
      <c r="O286" s="189">
        <f t="shared" si="22"/>
        <v>0</v>
      </c>
      <c r="P286" s="458"/>
      <c r="Q286" s="459"/>
      <c r="R286" s="356"/>
      <c r="S286" s="498" t="s">
        <v>430</v>
      </c>
      <c r="T286" s="331"/>
    </row>
    <row r="287" spans="1:20" s="288" customFormat="1" ht="63.75" outlineLevel="1">
      <c r="A287" s="5" t="s">
        <v>655</v>
      </c>
      <c r="B287" s="55" t="s">
        <v>9</v>
      </c>
      <c r="C287" s="56" t="s">
        <v>359</v>
      </c>
      <c r="D287" s="488" t="s">
        <v>656</v>
      </c>
      <c r="E287" s="232" t="s">
        <v>23</v>
      </c>
      <c r="F287" s="401">
        <v>1</v>
      </c>
      <c r="G287" s="401">
        <v>1</v>
      </c>
      <c r="H287" s="400">
        <v>33321</v>
      </c>
      <c r="I287" s="400">
        <v>33321</v>
      </c>
      <c r="J287" s="82">
        <f t="shared" si="21"/>
        <v>1</v>
      </c>
      <c r="K287" s="649">
        <v>0</v>
      </c>
      <c r="L287" s="417">
        <v>1</v>
      </c>
      <c r="M287" s="418">
        <v>0</v>
      </c>
      <c r="N287" s="418">
        <v>0</v>
      </c>
      <c r="O287" s="189">
        <f t="shared" si="22"/>
        <v>0</v>
      </c>
      <c r="P287" s="458"/>
      <c r="Q287" s="459"/>
      <c r="R287" s="356"/>
      <c r="S287" s="498" t="s">
        <v>657</v>
      </c>
      <c r="T287" s="331"/>
    </row>
    <row r="288" spans="1:20" s="288" customFormat="1" ht="48.75" customHeight="1" outlineLevel="1">
      <c r="A288" s="672" t="s">
        <v>784</v>
      </c>
      <c r="B288" s="55" t="s">
        <v>9</v>
      </c>
      <c r="C288" s="56" t="s">
        <v>14</v>
      </c>
      <c r="D288" s="732"/>
      <c r="E288" s="232"/>
      <c r="F288" s="401"/>
      <c r="G288" s="401"/>
      <c r="H288" s="400"/>
      <c r="I288" s="400"/>
      <c r="J288" s="82"/>
      <c r="K288" s="649"/>
      <c r="L288" s="417"/>
      <c r="M288" s="418"/>
      <c r="N288" s="418"/>
      <c r="O288" s="189"/>
      <c r="P288" s="458"/>
      <c r="Q288" s="459"/>
      <c r="R288" s="575"/>
      <c r="S288" s="320"/>
      <c r="T288" s="331"/>
    </row>
    <row r="289" spans="1:20" s="288" customFormat="1" ht="54" customHeight="1" outlineLevel="1">
      <c r="A289" s="5" t="s">
        <v>784</v>
      </c>
      <c r="B289" s="55" t="s">
        <v>9</v>
      </c>
      <c r="C289" s="56" t="s">
        <v>15</v>
      </c>
      <c r="D289" s="732"/>
      <c r="E289" s="232" t="s">
        <v>23</v>
      </c>
      <c r="F289" s="401"/>
      <c r="G289" s="401"/>
      <c r="H289" s="400"/>
      <c r="I289" s="400"/>
      <c r="J289" s="82"/>
      <c r="K289" s="649"/>
      <c r="L289" s="417"/>
      <c r="M289" s="418"/>
      <c r="N289" s="418"/>
      <c r="O289" s="189"/>
      <c r="P289" s="458"/>
      <c r="Q289" s="459"/>
      <c r="R289" s="575"/>
      <c r="S289" s="320"/>
      <c r="T289" s="331"/>
    </row>
    <row r="290" spans="1:20" s="288" customFormat="1" ht="54" customHeight="1" outlineLevel="1">
      <c r="A290" s="672" t="s">
        <v>308</v>
      </c>
      <c r="B290" s="55" t="s">
        <v>9</v>
      </c>
      <c r="C290" s="56" t="s">
        <v>16</v>
      </c>
      <c r="D290" s="733"/>
      <c r="E290" s="232"/>
      <c r="F290" s="401"/>
      <c r="G290" s="401"/>
      <c r="H290" s="474"/>
      <c r="I290" s="474"/>
      <c r="J290" s="82"/>
      <c r="K290" s="649"/>
      <c r="L290" s="417"/>
      <c r="M290" s="418"/>
      <c r="N290" s="418"/>
      <c r="O290" s="189"/>
      <c r="P290" s="458"/>
      <c r="Q290" s="459"/>
      <c r="R290" s="575"/>
      <c r="S290" s="320"/>
      <c r="T290" s="331"/>
    </row>
    <row r="291" spans="1:20" s="288" customFormat="1" ht="25.5" customHeight="1" outlineLevel="1">
      <c r="A291" s="4" t="s">
        <v>766</v>
      </c>
      <c r="B291" s="55" t="s">
        <v>9</v>
      </c>
      <c r="C291" s="56" t="s">
        <v>17</v>
      </c>
      <c r="D291" s="488" t="s">
        <v>288</v>
      </c>
      <c r="E291" s="232" t="s">
        <v>23</v>
      </c>
      <c r="F291" s="401">
        <v>1</v>
      </c>
      <c r="G291" s="401">
        <v>0</v>
      </c>
      <c r="H291" s="474">
        <v>312679</v>
      </c>
      <c r="I291" s="474">
        <v>300000</v>
      </c>
      <c r="J291" s="82">
        <f>IF(H291&gt;0,I291/H291,0)</f>
        <v>0.9594504267955315</v>
      </c>
      <c r="K291" s="649">
        <v>0</v>
      </c>
      <c r="L291" s="475">
        <v>1</v>
      </c>
      <c r="M291" s="476">
        <v>1</v>
      </c>
      <c r="N291" s="476">
        <v>0</v>
      </c>
      <c r="O291" s="189">
        <f>IF(AND(M291=1,N291=1),1,0)</f>
        <v>0</v>
      </c>
      <c r="P291" s="458"/>
      <c r="Q291" s="459"/>
      <c r="R291" s="575"/>
      <c r="S291" s="659" t="s">
        <v>289</v>
      </c>
      <c r="T291" s="320"/>
    </row>
    <row r="292" spans="1:20" s="288" customFormat="1" ht="25.5" outlineLevel="1">
      <c r="A292" s="1"/>
      <c r="B292" s="55" t="s">
        <v>9</v>
      </c>
      <c r="C292" s="56" t="s">
        <v>17</v>
      </c>
      <c r="D292" s="488" t="s">
        <v>431</v>
      </c>
      <c r="E292" s="232" t="s">
        <v>23</v>
      </c>
      <c r="F292" s="401">
        <v>1</v>
      </c>
      <c r="G292" s="401">
        <v>0</v>
      </c>
      <c r="H292" s="474">
        <v>312679</v>
      </c>
      <c r="I292" s="474">
        <v>300000</v>
      </c>
      <c r="J292" s="82">
        <f>IF(H292&gt;0,I292/H292,0)</f>
        <v>0.9594504267955315</v>
      </c>
      <c r="K292" s="649">
        <v>0</v>
      </c>
      <c r="L292" s="475">
        <v>1</v>
      </c>
      <c r="M292" s="476">
        <v>1</v>
      </c>
      <c r="N292" s="476">
        <v>0</v>
      </c>
      <c r="O292" s="189">
        <f>IF(AND(M292=1,N292=1),1,0)</f>
        <v>0</v>
      </c>
      <c r="P292" s="458"/>
      <c r="Q292" s="459"/>
      <c r="R292" s="575"/>
      <c r="S292" s="659" t="s">
        <v>289</v>
      </c>
      <c r="T292" s="320"/>
    </row>
    <row r="293" spans="1:20" s="288" customFormat="1" ht="65.25" customHeight="1" outlineLevel="1" thickBot="1">
      <c r="A293" s="690" t="s">
        <v>766</v>
      </c>
      <c r="B293" s="55" t="s">
        <v>9</v>
      </c>
      <c r="C293" s="56" t="s">
        <v>18</v>
      </c>
      <c r="D293" s="488" t="s">
        <v>288</v>
      </c>
      <c r="E293" s="232" t="s">
        <v>23</v>
      </c>
      <c r="F293" s="401">
        <v>1</v>
      </c>
      <c r="G293" s="401">
        <v>0</v>
      </c>
      <c r="H293" s="474">
        <v>312679</v>
      </c>
      <c r="I293" s="474">
        <v>300000</v>
      </c>
      <c r="J293" s="82">
        <f>IF(H293&gt;0,I293/H293,0)</f>
        <v>0.9594504267955315</v>
      </c>
      <c r="K293" s="649">
        <v>0</v>
      </c>
      <c r="L293" s="475">
        <v>1</v>
      </c>
      <c r="M293" s="476">
        <v>1</v>
      </c>
      <c r="N293" s="476">
        <v>0</v>
      </c>
      <c r="O293" s="189">
        <f>IF(AND(M293=1,N293=1),1,0)</f>
        <v>0</v>
      </c>
      <c r="P293" s="460"/>
      <c r="Q293" s="457"/>
      <c r="R293" s="587"/>
      <c r="S293" s="659" t="s">
        <v>289</v>
      </c>
      <c r="T293" s="320"/>
    </row>
    <row r="294" spans="1:20" s="289" customFormat="1" ht="18.75" customHeight="1" thickBot="1">
      <c r="A294" s="692"/>
      <c r="B294" s="38"/>
      <c r="C294" s="38"/>
      <c r="D294" s="734"/>
      <c r="E294" s="244"/>
      <c r="F294" s="139"/>
      <c r="G294" s="139"/>
      <c r="H294" s="39"/>
      <c r="I294" s="39"/>
      <c r="J294" s="92"/>
      <c r="K294" s="139"/>
      <c r="L294" s="112"/>
      <c r="M294" s="70"/>
      <c r="N294" s="40"/>
      <c r="O294" s="84"/>
      <c r="P294" s="139"/>
      <c r="Q294" s="351"/>
      <c r="R294" s="592"/>
      <c r="S294" s="358"/>
      <c r="T294" s="308"/>
    </row>
    <row r="295" spans="1:20" s="277" customFormat="1" ht="25.5" customHeight="1">
      <c r="A295" s="693" t="s">
        <v>56</v>
      </c>
      <c r="B295" s="18"/>
      <c r="C295" s="18"/>
      <c r="D295" s="735"/>
      <c r="E295" s="193"/>
      <c r="F295" s="193"/>
      <c r="G295" s="52"/>
      <c r="H295" s="182"/>
      <c r="I295" s="52"/>
      <c r="J295" s="76"/>
      <c r="K295" s="76"/>
      <c r="L295" s="76"/>
      <c r="M295" s="52"/>
      <c r="N295" s="52"/>
      <c r="O295" s="76"/>
      <c r="P295" s="76"/>
      <c r="Q295" s="52"/>
      <c r="R295" s="593"/>
      <c r="S295" s="359"/>
      <c r="T295" s="309"/>
    </row>
    <row r="296" spans="1:20" s="279" customFormat="1" ht="12.75" customHeight="1" outlineLevel="1">
      <c r="A296" s="682" t="s">
        <v>19</v>
      </c>
      <c r="B296" s="25" t="s">
        <v>145</v>
      </c>
      <c r="C296" s="25" t="s">
        <v>180</v>
      </c>
      <c r="D296" s="717" t="s">
        <v>181</v>
      </c>
      <c r="E296" s="245" t="s">
        <v>23</v>
      </c>
      <c r="F296" s="145" t="s">
        <v>32</v>
      </c>
      <c r="G296" s="145" t="s">
        <v>33</v>
      </c>
      <c r="H296" s="170" t="s">
        <v>23</v>
      </c>
      <c r="I296" s="61"/>
      <c r="J296" s="104"/>
      <c r="K296" s="104"/>
      <c r="L296" s="152" t="s">
        <v>57</v>
      </c>
      <c r="M296" s="48" t="s">
        <v>23</v>
      </c>
      <c r="N296" s="48"/>
      <c r="O296" s="104"/>
      <c r="P296" s="162" t="s">
        <v>5</v>
      </c>
      <c r="Q296" s="332" t="s">
        <v>3</v>
      </c>
      <c r="R296" s="594" t="s">
        <v>221</v>
      </c>
      <c r="S296" s="360" t="s">
        <v>182</v>
      </c>
      <c r="T296" s="342" t="s">
        <v>220</v>
      </c>
    </row>
    <row r="297" spans="1:20" s="283" customFormat="1" ht="7.5" customHeight="1" outlineLevel="1">
      <c r="A297" s="680"/>
      <c r="B297" s="9"/>
      <c r="C297" s="9"/>
      <c r="D297" s="715"/>
      <c r="E297" s="236"/>
      <c r="F297" s="132"/>
      <c r="G297" s="137"/>
      <c r="H297" s="10"/>
      <c r="I297" s="10"/>
      <c r="J297" s="115"/>
      <c r="K297" s="137"/>
      <c r="L297" s="103"/>
      <c r="M297" s="69"/>
      <c r="N297" s="14"/>
      <c r="O297" s="75"/>
      <c r="P297" s="137"/>
      <c r="Q297" s="333"/>
      <c r="R297" s="595"/>
      <c r="S297" s="361"/>
      <c r="T297" s="343"/>
    </row>
    <row r="298" spans="1:20" s="281" customFormat="1" outlineLevel="2">
      <c r="A298" s="678"/>
      <c r="B298" s="34" t="s">
        <v>27</v>
      </c>
      <c r="C298" s="123"/>
      <c r="D298" s="713"/>
      <c r="E298" s="234" t="s">
        <v>143</v>
      </c>
      <c r="F298" s="146" t="s">
        <v>58</v>
      </c>
      <c r="G298" s="130" t="s">
        <v>59</v>
      </c>
      <c r="H298" s="33" t="s">
        <v>23</v>
      </c>
      <c r="I298" s="95"/>
      <c r="J298" s="73"/>
      <c r="K298" s="130"/>
      <c r="L298" s="153" t="s">
        <v>90</v>
      </c>
      <c r="M298" s="33" t="s">
        <v>23</v>
      </c>
      <c r="N298" s="31"/>
      <c r="O298" s="190"/>
      <c r="P298" s="130" t="s">
        <v>37</v>
      </c>
      <c r="Q298" s="95" t="s">
        <v>36</v>
      </c>
      <c r="R298" s="596"/>
      <c r="S298" s="362"/>
      <c r="T298" s="344"/>
    </row>
    <row r="299" spans="1:20" s="284" customFormat="1" outlineLevel="2">
      <c r="A299" s="684"/>
      <c r="B299" s="19"/>
      <c r="C299" s="35"/>
      <c r="D299" s="719"/>
      <c r="E299" s="238" t="s">
        <v>144</v>
      </c>
      <c r="F299" s="131">
        <f>IF(F301&gt;0,F300/F301,0)</f>
        <v>1.0769230769230769</v>
      </c>
      <c r="G299" s="131">
        <f>IF(G301&gt;0,G300/G301,0)</f>
        <v>1</v>
      </c>
      <c r="H299" s="30" t="s">
        <v>23</v>
      </c>
      <c r="I299" s="97"/>
      <c r="J299" s="77"/>
      <c r="K299" s="133"/>
      <c r="L299" s="131">
        <f>IF(L301&gt;0,L300/L301,0)</f>
        <v>1</v>
      </c>
      <c r="M299" s="30"/>
      <c r="N299" s="19"/>
      <c r="O299" s="105"/>
      <c r="P299" s="163">
        <f>IF(P301&gt;0,P300/P301,0)</f>
        <v>0.1</v>
      </c>
      <c r="Q299" s="334">
        <f>IF(Q301&gt;0,Q300/Q301,0)</f>
        <v>0.54285714285714282</v>
      </c>
      <c r="R299" s="597"/>
      <c r="S299" s="105"/>
      <c r="T299" s="133"/>
    </row>
    <row r="300" spans="1:20" s="284" customFormat="1" outlineLevel="2">
      <c r="A300" s="684"/>
      <c r="B300" s="19"/>
      <c r="C300" s="247"/>
      <c r="D300" s="719"/>
      <c r="E300" s="238" t="s">
        <v>156</v>
      </c>
      <c r="F300" s="163">
        <f>F303</f>
        <v>70</v>
      </c>
      <c r="G300" s="163">
        <f>G303</f>
        <v>65</v>
      </c>
      <c r="H300" s="30"/>
      <c r="I300" s="97"/>
      <c r="J300" s="77"/>
      <c r="K300" s="133"/>
      <c r="L300" s="163">
        <f>L303</f>
        <v>65</v>
      </c>
      <c r="M300" s="30"/>
      <c r="N300" s="19"/>
      <c r="O300" s="105"/>
      <c r="P300" s="163">
        <f>P303</f>
        <v>7</v>
      </c>
      <c r="Q300" s="335">
        <f>Q303</f>
        <v>38</v>
      </c>
      <c r="R300" s="598"/>
      <c r="S300" s="105"/>
      <c r="T300" s="133"/>
    </row>
    <row r="301" spans="1:20" s="284" customFormat="1" outlineLevel="2">
      <c r="A301" s="684"/>
      <c r="B301" s="19"/>
      <c r="C301" s="247"/>
      <c r="D301" s="719"/>
      <c r="E301" s="238" t="s">
        <v>157</v>
      </c>
      <c r="F301" s="163">
        <f>$C303</f>
        <v>65</v>
      </c>
      <c r="G301" s="163">
        <f>$C303</f>
        <v>65</v>
      </c>
      <c r="H301" s="30"/>
      <c r="I301" s="97"/>
      <c r="J301" s="77"/>
      <c r="K301" s="133"/>
      <c r="L301" s="163">
        <f>$C303</f>
        <v>65</v>
      </c>
      <c r="M301" s="30"/>
      <c r="N301" s="19"/>
      <c r="O301" s="105"/>
      <c r="P301" s="163">
        <f>$D303</f>
        <v>70</v>
      </c>
      <c r="Q301" s="335">
        <f>$D303</f>
        <v>70</v>
      </c>
      <c r="R301" s="598"/>
      <c r="S301" s="105"/>
      <c r="T301" s="133"/>
    </row>
    <row r="302" spans="1:20" s="288" customFormat="1" hidden="1" outlineLevel="3">
      <c r="A302" s="668"/>
      <c r="B302" s="36"/>
      <c r="C302" s="198" t="s">
        <v>171</v>
      </c>
      <c r="D302" s="724" t="s">
        <v>117</v>
      </c>
      <c r="E302" s="240" t="s">
        <v>140</v>
      </c>
      <c r="F302" s="199" t="s">
        <v>60</v>
      </c>
      <c r="G302" s="199" t="s">
        <v>61</v>
      </c>
      <c r="H302" s="196" t="s">
        <v>23</v>
      </c>
      <c r="I302" s="197"/>
      <c r="J302" s="204"/>
      <c r="K302" s="200"/>
      <c r="L302" s="203" t="s">
        <v>91</v>
      </c>
      <c r="M302" s="196"/>
      <c r="N302" s="201"/>
      <c r="O302" s="205"/>
      <c r="P302" s="200" t="s">
        <v>51</v>
      </c>
      <c r="Q302" s="197" t="s">
        <v>52</v>
      </c>
      <c r="R302" s="599"/>
      <c r="S302" s="363"/>
      <c r="T302" s="353"/>
    </row>
    <row r="303" spans="1:20" s="283" customFormat="1" hidden="1" outlineLevel="3">
      <c r="A303" s="668"/>
      <c r="B303" s="12"/>
      <c r="C303" s="21">
        <f>C311+C331+C392+C426+C433+C438</f>
        <v>65</v>
      </c>
      <c r="D303" s="725">
        <f>D311+D331+D392+D426+D433</f>
        <v>70</v>
      </c>
      <c r="E303" s="240" t="s">
        <v>141</v>
      </c>
      <c r="F303" s="149">
        <f>F311+F331+F392+F426+F433+F438</f>
        <v>70</v>
      </c>
      <c r="G303" s="149">
        <f>G311+G331+G392+G426+G433+G438</f>
        <v>65</v>
      </c>
      <c r="H303" s="23" t="s">
        <v>23</v>
      </c>
      <c r="I303" s="98"/>
      <c r="J303" s="85"/>
      <c r="K303" s="135"/>
      <c r="L303" s="149">
        <f>L311+L331+L392+L426+L433+L438</f>
        <v>65</v>
      </c>
      <c r="M303" s="23"/>
      <c r="N303" s="13"/>
      <c r="O303" s="188"/>
      <c r="P303" s="149">
        <f>P311+P331+P392+P426+P433</f>
        <v>7</v>
      </c>
      <c r="Q303" s="336">
        <f>Q311+Q331+Q392+Q426+Q433</f>
        <v>38</v>
      </c>
      <c r="R303" s="600"/>
      <c r="S303" s="364"/>
      <c r="T303" s="354"/>
    </row>
    <row r="304" spans="1:20" s="286" customFormat="1" ht="6.75" customHeight="1" outlineLevel="2" collapsed="1">
      <c r="A304" s="685"/>
      <c r="B304" s="42"/>
      <c r="C304" s="42"/>
      <c r="D304" s="722"/>
      <c r="E304" s="236"/>
      <c r="F304" s="136"/>
      <c r="G304" s="136"/>
      <c r="H304" s="43"/>
      <c r="I304" s="43"/>
      <c r="J304" s="116"/>
      <c r="K304" s="136"/>
      <c r="L304" s="108"/>
      <c r="M304" s="67"/>
      <c r="N304" s="44"/>
      <c r="O304" s="80"/>
      <c r="P304" s="136"/>
      <c r="Q304" s="337"/>
      <c r="R304" s="601"/>
      <c r="S304" s="365"/>
      <c r="T304" s="345"/>
    </row>
    <row r="305" spans="1:21" s="287" customFormat="1" ht="6.75" customHeight="1" outlineLevel="1">
      <c r="A305" s="686"/>
      <c r="B305" s="218"/>
      <c r="C305" s="219"/>
      <c r="D305" s="723"/>
      <c r="E305" s="236"/>
      <c r="F305" s="220"/>
      <c r="G305" s="220"/>
      <c r="H305" s="221"/>
      <c r="I305" s="221"/>
      <c r="J305" s="222"/>
      <c r="K305" s="220"/>
      <c r="L305" s="223"/>
      <c r="M305" s="224"/>
      <c r="N305" s="225"/>
      <c r="O305" s="226"/>
      <c r="P305" s="220"/>
      <c r="Q305" s="338"/>
      <c r="R305" s="602"/>
      <c r="S305" s="366"/>
      <c r="T305" s="346"/>
    </row>
    <row r="306" spans="1:21" s="281" customFormat="1" outlineLevel="2">
      <c r="A306" s="678"/>
      <c r="B306" s="34" t="s">
        <v>28</v>
      </c>
      <c r="C306" s="123"/>
      <c r="D306" s="713"/>
      <c r="E306" s="234" t="s">
        <v>143</v>
      </c>
      <c r="F306" s="146"/>
      <c r="G306" s="130"/>
      <c r="H306" s="33" t="s">
        <v>23</v>
      </c>
      <c r="I306" s="95"/>
      <c r="J306" s="73"/>
      <c r="K306" s="130"/>
      <c r="L306" s="153"/>
      <c r="M306" s="33"/>
      <c r="N306" s="31"/>
      <c r="O306" s="190"/>
      <c r="P306" s="130" t="s">
        <v>92</v>
      </c>
      <c r="Q306" s="95" t="s">
        <v>94</v>
      </c>
      <c r="R306" s="596"/>
      <c r="S306" s="362"/>
      <c r="T306" s="344"/>
    </row>
    <row r="307" spans="1:21" s="284" customFormat="1" outlineLevel="2">
      <c r="A307" s="684"/>
      <c r="B307" s="45"/>
      <c r="C307" s="35"/>
      <c r="D307" s="719"/>
      <c r="E307" s="238" t="s">
        <v>144</v>
      </c>
      <c r="F307" s="147"/>
      <c r="G307" s="133"/>
      <c r="H307" s="30" t="s">
        <v>23</v>
      </c>
      <c r="I307" s="97"/>
      <c r="J307" s="77"/>
      <c r="K307" s="133"/>
      <c r="L307" s="155"/>
      <c r="M307" s="30"/>
      <c r="N307" s="19"/>
      <c r="O307" s="105"/>
      <c r="P307" s="163">
        <f>IF(P309&gt;0,P308/P309,0)</f>
        <v>8.3333333333333329E-2</v>
      </c>
      <c r="Q307" s="334">
        <f>IF(Q309&gt;0,Q308/Q309,0)</f>
        <v>0.58333333333333337</v>
      </c>
      <c r="R307" s="597"/>
      <c r="S307" s="105"/>
      <c r="T307" s="133"/>
    </row>
    <row r="308" spans="1:21" s="284" customFormat="1" outlineLevel="2">
      <c r="A308" s="684"/>
      <c r="B308" s="19"/>
      <c r="C308" s="247"/>
      <c r="D308" s="719"/>
      <c r="E308" s="238" t="s">
        <v>156</v>
      </c>
      <c r="F308" s="147"/>
      <c r="G308" s="147"/>
      <c r="H308" s="30"/>
      <c r="I308" s="97"/>
      <c r="J308" s="77"/>
      <c r="K308" s="133"/>
      <c r="L308" s="147"/>
      <c r="M308" s="30"/>
      <c r="N308" s="19"/>
      <c r="O308" s="105"/>
      <c r="P308" s="163">
        <f>P311</f>
        <v>1</v>
      </c>
      <c r="Q308" s="335">
        <f>Q311</f>
        <v>7</v>
      </c>
      <c r="R308" s="598"/>
      <c r="S308" s="105"/>
      <c r="T308" s="133"/>
    </row>
    <row r="309" spans="1:21" s="284" customFormat="1" outlineLevel="2">
      <c r="A309" s="684"/>
      <c r="B309" s="19"/>
      <c r="C309" s="247"/>
      <c r="D309" s="719"/>
      <c r="E309" s="238" t="s">
        <v>157</v>
      </c>
      <c r="F309" s="147"/>
      <c r="G309" s="147"/>
      <c r="H309" s="30"/>
      <c r="I309" s="97"/>
      <c r="J309" s="77"/>
      <c r="K309" s="133"/>
      <c r="L309" s="147"/>
      <c r="M309" s="30"/>
      <c r="N309" s="19"/>
      <c r="O309" s="105"/>
      <c r="P309" s="163">
        <f>$D311</f>
        <v>12</v>
      </c>
      <c r="Q309" s="335">
        <f>$D311</f>
        <v>12</v>
      </c>
      <c r="R309" s="598"/>
      <c r="S309" s="105"/>
      <c r="T309" s="133"/>
    </row>
    <row r="310" spans="1:21" s="288" customFormat="1" hidden="1" outlineLevel="3">
      <c r="A310" s="668"/>
      <c r="B310" s="36"/>
      <c r="C310" s="198" t="s">
        <v>172</v>
      </c>
      <c r="D310" s="724" t="s">
        <v>118</v>
      </c>
      <c r="E310" s="240" t="s">
        <v>140</v>
      </c>
      <c r="F310" s="199" t="s">
        <v>134</v>
      </c>
      <c r="G310" s="199" t="s">
        <v>135</v>
      </c>
      <c r="H310" s="196" t="s">
        <v>23</v>
      </c>
      <c r="I310" s="197"/>
      <c r="J310" s="204"/>
      <c r="K310" s="200"/>
      <c r="L310" s="203" t="s">
        <v>129</v>
      </c>
      <c r="M310" s="196"/>
      <c r="N310" s="201"/>
      <c r="O310" s="205"/>
      <c r="P310" s="200" t="s">
        <v>93</v>
      </c>
      <c r="Q310" s="197" t="s">
        <v>95</v>
      </c>
      <c r="R310" s="599"/>
      <c r="S310" s="363"/>
      <c r="T310" s="353"/>
    </row>
    <row r="311" spans="1:21" s="283" customFormat="1" hidden="1" outlineLevel="3">
      <c r="A311" s="668"/>
      <c r="B311" s="46"/>
      <c r="C311" s="21">
        <f>SUM(C312:C325)</f>
        <v>11</v>
      </c>
      <c r="D311" s="725">
        <f>SUM(D312:D325)</f>
        <v>12</v>
      </c>
      <c r="E311" s="240" t="s">
        <v>141</v>
      </c>
      <c r="F311" s="135">
        <f>SUM(F312:F325)</f>
        <v>12</v>
      </c>
      <c r="G311" s="135">
        <f>SUM(G312:G325)</f>
        <v>12</v>
      </c>
      <c r="H311" s="23" t="s">
        <v>23</v>
      </c>
      <c r="I311" s="98"/>
      <c r="J311" s="85"/>
      <c r="K311" s="135"/>
      <c r="L311" s="107">
        <f>SUM(L312:L325)</f>
        <v>11</v>
      </c>
      <c r="M311" s="23"/>
      <c r="N311" s="13"/>
      <c r="O311" s="188"/>
      <c r="P311" s="135">
        <f>SUM(P312:P325)</f>
        <v>1</v>
      </c>
      <c r="Q311" s="98">
        <f>SUM(Q312:Q325)</f>
        <v>7</v>
      </c>
      <c r="R311" s="169"/>
      <c r="S311" s="364"/>
      <c r="T311" s="354"/>
    </row>
    <row r="312" spans="1:21" s="286" customFormat="1" ht="8.25" customHeight="1" outlineLevel="2" collapsed="1">
      <c r="A312" s="685"/>
      <c r="B312" s="42"/>
      <c r="C312" s="42"/>
      <c r="D312" s="722"/>
      <c r="E312" s="236"/>
      <c r="F312" s="136"/>
      <c r="G312" s="136"/>
      <c r="H312" s="43"/>
      <c r="I312" s="43"/>
      <c r="J312" s="116"/>
      <c r="K312" s="136"/>
      <c r="L312" s="108"/>
      <c r="M312" s="67"/>
      <c r="N312" s="44"/>
      <c r="O312" s="80"/>
      <c r="P312" s="136"/>
      <c r="Q312" s="337"/>
      <c r="R312" s="601"/>
      <c r="S312" s="365"/>
      <c r="T312" s="345"/>
    </row>
    <row r="313" spans="1:21" s="290" customFormat="1" ht="38.25" outlineLevel="1">
      <c r="A313" s="694" t="s">
        <v>396</v>
      </c>
      <c r="B313" s="251" t="s">
        <v>21</v>
      </c>
      <c r="C313" s="444">
        <v>0</v>
      </c>
      <c r="D313" s="736">
        <v>1</v>
      </c>
      <c r="E313" s="241" t="s">
        <v>23</v>
      </c>
      <c r="F313" s="399">
        <v>1</v>
      </c>
      <c r="G313" s="399">
        <v>1</v>
      </c>
      <c r="H313" s="252"/>
      <c r="I313" s="253"/>
      <c r="J313" s="257"/>
      <c r="K313" s="254"/>
      <c r="L313" s="417">
        <v>1</v>
      </c>
      <c r="M313" s="255"/>
      <c r="N313" s="256"/>
      <c r="O313" s="161"/>
      <c r="P313" s="417">
        <v>0</v>
      </c>
      <c r="Q313" s="417">
        <v>1</v>
      </c>
      <c r="R313" s="603" t="s">
        <v>371</v>
      </c>
      <c r="S313" s="500" t="s">
        <v>372</v>
      </c>
      <c r="T313" s="501" t="s">
        <v>267</v>
      </c>
    </row>
    <row r="314" spans="1:21" s="275" customFormat="1" ht="63.75" outlineLevel="1">
      <c r="A314" s="695" t="s">
        <v>373</v>
      </c>
      <c r="B314" s="7" t="s">
        <v>21</v>
      </c>
      <c r="C314" s="444">
        <v>1</v>
      </c>
      <c r="D314" s="736">
        <v>1</v>
      </c>
      <c r="E314" s="497" t="s">
        <v>23</v>
      </c>
      <c r="F314" s="399">
        <v>1</v>
      </c>
      <c r="G314" s="399">
        <v>1</v>
      </c>
      <c r="H314" s="174"/>
      <c r="I314" s="91"/>
      <c r="J314" s="86"/>
      <c r="K314" s="113"/>
      <c r="L314" s="417">
        <v>1</v>
      </c>
      <c r="M314" s="180"/>
      <c r="N314" s="121"/>
      <c r="O314" s="158"/>
      <c r="P314" s="417">
        <v>0</v>
      </c>
      <c r="Q314" s="417">
        <v>1</v>
      </c>
      <c r="R314" s="604" t="s">
        <v>374</v>
      </c>
      <c r="S314" s="452" t="s">
        <v>375</v>
      </c>
      <c r="T314" s="453" t="s">
        <v>376</v>
      </c>
      <c r="U314" s="492"/>
    </row>
    <row r="315" spans="1:21" ht="51" outlineLevel="1">
      <c r="A315" s="690" t="s">
        <v>310</v>
      </c>
      <c r="B315" s="37" t="s">
        <v>21</v>
      </c>
      <c r="C315" s="444">
        <v>1</v>
      </c>
      <c r="D315" s="736">
        <v>1</v>
      </c>
      <c r="E315" s="497" t="s">
        <v>23</v>
      </c>
      <c r="F315" s="399">
        <v>1</v>
      </c>
      <c r="G315" s="399">
        <v>1</v>
      </c>
      <c r="H315" s="175"/>
      <c r="I315" s="176"/>
      <c r="J315" s="191"/>
      <c r="K315" s="109"/>
      <c r="L315" s="417">
        <v>1</v>
      </c>
      <c r="M315" s="181"/>
      <c r="N315" s="122"/>
      <c r="O315" s="157"/>
      <c r="P315" s="417">
        <v>0</v>
      </c>
      <c r="Q315" s="417">
        <v>1</v>
      </c>
      <c r="R315" s="605" t="s">
        <v>297</v>
      </c>
      <c r="S315" s="499" t="s">
        <v>377</v>
      </c>
      <c r="T315" s="621" t="s">
        <v>768</v>
      </c>
    </row>
    <row r="316" spans="1:21" ht="51">
      <c r="A316" s="690" t="s">
        <v>282</v>
      </c>
      <c r="B316" s="37" t="s">
        <v>21</v>
      </c>
      <c r="C316" s="444">
        <v>1</v>
      </c>
      <c r="D316" s="736">
        <v>1</v>
      </c>
      <c r="E316" s="497" t="s">
        <v>23</v>
      </c>
      <c r="F316" s="399">
        <v>1</v>
      </c>
      <c r="G316" s="399">
        <v>1</v>
      </c>
      <c r="H316" s="175"/>
      <c r="I316" s="176"/>
      <c r="J316" s="191"/>
      <c r="K316" s="109"/>
      <c r="L316" s="417">
        <v>1</v>
      </c>
      <c r="M316" s="181"/>
      <c r="N316" s="122"/>
      <c r="O316" s="157"/>
      <c r="P316" s="417">
        <v>0</v>
      </c>
      <c r="Q316" s="417">
        <v>1</v>
      </c>
      <c r="R316" s="605" t="s">
        <v>300</v>
      </c>
      <c r="S316" s="491" t="s">
        <v>301</v>
      </c>
      <c r="T316" s="455" t="s">
        <v>303</v>
      </c>
    </row>
    <row r="317" spans="1:21" s="290" customFormat="1" ht="48" customHeight="1" outlineLevel="1" collapsed="1">
      <c r="A317" s="694" t="s">
        <v>358</v>
      </c>
      <c r="B317" s="251" t="s">
        <v>21</v>
      </c>
      <c r="C317" s="444">
        <v>1</v>
      </c>
      <c r="D317" s="736">
        <v>1</v>
      </c>
      <c r="E317" s="241" t="s">
        <v>23</v>
      </c>
      <c r="F317" s="399">
        <v>1</v>
      </c>
      <c r="G317" s="399">
        <v>1</v>
      </c>
      <c r="H317" s="252"/>
      <c r="I317" s="253"/>
      <c r="J317" s="257"/>
      <c r="K317" s="254"/>
      <c r="L317" s="417">
        <v>1</v>
      </c>
      <c r="M317" s="255"/>
      <c r="N317" s="256"/>
      <c r="O317" s="161"/>
      <c r="P317" s="417"/>
      <c r="Q317" s="417">
        <v>1</v>
      </c>
      <c r="R317" s="606" t="s">
        <v>368</v>
      </c>
      <c r="S317" s="499" t="s">
        <v>370</v>
      </c>
      <c r="T317" s="453" t="s">
        <v>256</v>
      </c>
    </row>
    <row r="318" spans="1:21" s="290" customFormat="1" ht="38.25" outlineLevel="1" collapsed="1">
      <c r="A318" s="694" t="s">
        <v>346</v>
      </c>
      <c r="B318" s="251" t="s">
        <v>21</v>
      </c>
      <c r="C318" s="444">
        <v>1</v>
      </c>
      <c r="D318" s="736">
        <v>1</v>
      </c>
      <c r="E318" s="241" t="s">
        <v>23</v>
      </c>
      <c r="F318" s="399">
        <v>1</v>
      </c>
      <c r="G318" s="399">
        <v>1</v>
      </c>
      <c r="H318" s="252"/>
      <c r="I318" s="253"/>
      <c r="J318" s="257"/>
      <c r="K318" s="254"/>
      <c r="L318" s="417">
        <v>1</v>
      </c>
      <c r="M318" s="255"/>
      <c r="N318" s="256"/>
      <c r="O318" s="161"/>
      <c r="P318" s="417">
        <v>1</v>
      </c>
      <c r="Q318" s="417">
        <v>1</v>
      </c>
      <c r="R318" s="604" t="s">
        <v>437</v>
      </c>
      <c r="S318" s="499" t="s">
        <v>438</v>
      </c>
      <c r="T318" s="453"/>
    </row>
    <row r="319" spans="1:21" s="290" customFormat="1" ht="38.25" outlineLevel="1" collapsed="1">
      <c r="A319" s="4" t="s">
        <v>676</v>
      </c>
      <c r="B319" s="251" t="s">
        <v>21</v>
      </c>
      <c r="C319" s="444">
        <v>1</v>
      </c>
      <c r="D319" s="736">
        <v>1</v>
      </c>
      <c r="E319" s="241" t="s">
        <v>23</v>
      </c>
      <c r="F319" s="399">
        <v>1</v>
      </c>
      <c r="G319" s="399">
        <v>1</v>
      </c>
      <c r="H319" s="252"/>
      <c r="I319" s="253"/>
      <c r="J319" s="257"/>
      <c r="K319" s="254"/>
      <c r="L319" s="417">
        <v>0</v>
      </c>
      <c r="M319" s="255"/>
      <c r="N319" s="256"/>
      <c r="O319" s="161"/>
      <c r="P319" s="417">
        <v>0</v>
      </c>
      <c r="Q319" s="417">
        <v>0</v>
      </c>
      <c r="R319" s="604" t="s">
        <v>629</v>
      </c>
      <c r="S319" s="499" t="s">
        <v>630</v>
      </c>
      <c r="T319" s="453" t="s">
        <v>264</v>
      </c>
    </row>
    <row r="320" spans="1:21" ht="38.25" outlineLevel="1">
      <c r="A320" s="3"/>
      <c r="B320" s="7" t="s">
        <v>21</v>
      </c>
      <c r="C320" s="444">
        <v>1</v>
      </c>
      <c r="D320" s="736">
        <v>1</v>
      </c>
      <c r="E320" s="497" t="s">
        <v>23</v>
      </c>
      <c r="F320" s="399">
        <v>1</v>
      </c>
      <c r="G320" s="399">
        <v>1</v>
      </c>
      <c r="H320" s="174"/>
      <c r="I320" s="91"/>
      <c r="J320" s="86"/>
      <c r="K320" s="113"/>
      <c r="L320" s="417">
        <v>1</v>
      </c>
      <c r="M320" s="180"/>
      <c r="N320" s="121"/>
      <c r="O320" s="158"/>
      <c r="P320" s="417">
        <v>0</v>
      </c>
      <c r="Q320" s="417">
        <v>0</v>
      </c>
      <c r="R320" s="607" t="s">
        <v>631</v>
      </c>
      <c r="S320" s="499" t="s">
        <v>632</v>
      </c>
      <c r="T320" s="455" t="s">
        <v>264</v>
      </c>
    </row>
    <row r="321" spans="1:22" ht="25.5" outlineLevel="1">
      <c r="A321" s="3"/>
      <c r="B321" s="37" t="s">
        <v>21</v>
      </c>
      <c r="C321" s="444">
        <v>1</v>
      </c>
      <c r="D321" s="736">
        <v>1</v>
      </c>
      <c r="E321" s="497" t="s">
        <v>23</v>
      </c>
      <c r="F321" s="399">
        <v>1</v>
      </c>
      <c r="G321" s="399">
        <v>1</v>
      </c>
      <c r="H321" s="175"/>
      <c r="I321" s="176"/>
      <c r="J321" s="191"/>
      <c r="K321" s="109"/>
      <c r="L321" s="417">
        <v>1</v>
      </c>
      <c r="M321" s="181"/>
      <c r="N321" s="122"/>
      <c r="O321" s="157"/>
      <c r="P321" s="417">
        <v>0</v>
      </c>
      <c r="Q321" s="417">
        <v>0</v>
      </c>
      <c r="R321" s="608" t="s">
        <v>633</v>
      </c>
      <c r="S321" s="499" t="s">
        <v>634</v>
      </c>
      <c r="T321" s="455" t="s">
        <v>264</v>
      </c>
    </row>
    <row r="322" spans="1:22" ht="38.25" outlineLevel="1">
      <c r="A322" s="3"/>
      <c r="B322" s="37" t="s">
        <v>21</v>
      </c>
      <c r="C322" s="444">
        <v>1</v>
      </c>
      <c r="D322" s="736">
        <v>1</v>
      </c>
      <c r="E322" s="497" t="s">
        <v>23</v>
      </c>
      <c r="F322" s="399">
        <v>1</v>
      </c>
      <c r="G322" s="399">
        <v>1</v>
      </c>
      <c r="H322" s="175"/>
      <c r="I322" s="176"/>
      <c r="J322" s="191"/>
      <c r="K322" s="109"/>
      <c r="L322" s="417">
        <v>1</v>
      </c>
      <c r="M322" s="181"/>
      <c r="N322" s="122"/>
      <c r="O322" s="157"/>
      <c r="P322" s="417">
        <v>0</v>
      </c>
      <c r="Q322" s="417">
        <v>0</v>
      </c>
      <c r="R322" s="609" t="s">
        <v>635</v>
      </c>
      <c r="S322" s="499" t="s">
        <v>636</v>
      </c>
      <c r="T322" s="455" t="s">
        <v>264</v>
      </c>
    </row>
    <row r="323" spans="1:22" ht="38.25" outlineLevel="1">
      <c r="A323" s="1"/>
      <c r="B323" s="37" t="s">
        <v>21</v>
      </c>
      <c r="C323" s="444">
        <v>1</v>
      </c>
      <c r="D323" s="736">
        <v>1</v>
      </c>
      <c r="E323" s="497" t="s">
        <v>23</v>
      </c>
      <c r="F323" s="399">
        <v>1</v>
      </c>
      <c r="G323" s="399">
        <v>1</v>
      </c>
      <c r="H323" s="175"/>
      <c r="I323" s="176"/>
      <c r="J323" s="191"/>
      <c r="K323" s="109"/>
      <c r="L323" s="417">
        <v>1</v>
      </c>
      <c r="M323" s="181"/>
      <c r="N323" s="122"/>
      <c r="O323" s="157"/>
      <c r="P323" s="417">
        <v>0</v>
      </c>
      <c r="Q323" s="417">
        <v>0</v>
      </c>
      <c r="R323" s="609" t="s">
        <v>637</v>
      </c>
      <c r="S323" s="499" t="s">
        <v>638</v>
      </c>
      <c r="T323" s="455" t="s">
        <v>264</v>
      </c>
    </row>
    <row r="324" spans="1:22" s="290" customFormat="1" ht="38.25" outlineLevel="1">
      <c r="A324" s="694" t="s">
        <v>659</v>
      </c>
      <c r="B324" s="251" t="s">
        <v>21</v>
      </c>
      <c r="C324" s="444">
        <v>1</v>
      </c>
      <c r="D324" s="736">
        <v>1</v>
      </c>
      <c r="E324" s="241" t="s">
        <v>23</v>
      </c>
      <c r="F324" s="399">
        <v>1</v>
      </c>
      <c r="G324" s="399">
        <v>1</v>
      </c>
      <c r="H324" s="253"/>
      <c r="I324" s="253"/>
      <c r="J324" s="257"/>
      <c r="K324" s="254"/>
      <c r="L324" s="417">
        <v>1</v>
      </c>
      <c r="M324" s="256"/>
      <c r="N324" s="256"/>
      <c r="O324" s="161"/>
      <c r="P324" s="417"/>
      <c r="Q324" s="493">
        <v>1</v>
      </c>
      <c r="R324" s="606" t="s">
        <v>660</v>
      </c>
      <c r="S324" s="499" t="s">
        <v>678</v>
      </c>
      <c r="T324" s="572" t="s">
        <v>661</v>
      </c>
    </row>
    <row r="325" spans="1:22" s="283" customFormat="1" ht="18.75" customHeight="1" outlineLevel="1">
      <c r="A325" s="696"/>
      <c r="B325" s="9"/>
      <c r="C325" s="445"/>
      <c r="D325" s="737"/>
      <c r="E325" s="236"/>
      <c r="F325" s="137"/>
      <c r="G325" s="137"/>
      <c r="H325" s="10"/>
      <c r="I325" s="10"/>
      <c r="J325" s="115"/>
      <c r="K325" s="137"/>
      <c r="L325" s="110"/>
      <c r="M325" s="69"/>
      <c r="N325" s="14"/>
      <c r="O325" s="110"/>
      <c r="P325" s="137"/>
      <c r="Q325" s="333"/>
      <c r="R325" s="595"/>
      <c r="S325" s="361"/>
      <c r="T325" s="343"/>
    </row>
    <row r="326" spans="1:22" s="281" customFormat="1" outlineLevel="2">
      <c r="A326" s="697"/>
      <c r="B326" s="34" t="s">
        <v>29</v>
      </c>
      <c r="C326" s="446"/>
      <c r="D326" s="738"/>
      <c r="E326" s="242" t="s">
        <v>143</v>
      </c>
      <c r="F326" s="130"/>
      <c r="G326" s="130"/>
      <c r="H326" s="33" t="s">
        <v>23</v>
      </c>
      <c r="I326" s="95"/>
      <c r="J326" s="73"/>
      <c r="K326" s="130"/>
      <c r="L326" s="101"/>
      <c r="M326" s="33"/>
      <c r="N326" s="31"/>
      <c r="O326" s="101"/>
      <c r="P326" s="130" t="s">
        <v>96</v>
      </c>
      <c r="Q326" s="95" t="s">
        <v>97</v>
      </c>
      <c r="R326" s="596"/>
      <c r="S326" s="362"/>
      <c r="T326" s="344"/>
    </row>
    <row r="327" spans="1:22" s="284" customFormat="1" outlineLevel="2">
      <c r="A327" s="698"/>
      <c r="B327" s="45"/>
      <c r="C327" s="447"/>
      <c r="D327" s="739"/>
      <c r="E327" s="238" t="s">
        <v>144</v>
      </c>
      <c r="F327" s="133"/>
      <c r="G327" s="133"/>
      <c r="H327" s="30" t="s">
        <v>23</v>
      </c>
      <c r="I327" s="97"/>
      <c r="J327" s="77"/>
      <c r="K327" s="133"/>
      <c r="L327" s="105"/>
      <c r="M327" s="30"/>
      <c r="N327" s="19"/>
      <c r="O327" s="105"/>
      <c r="P327" s="163">
        <f>IF(P329&gt;0,P328/P329,0)</f>
        <v>0.11320754716981132</v>
      </c>
      <c r="Q327" s="334">
        <f>IF(Q329&gt;0,Q328/Q329,0)</f>
        <v>0.52830188679245282</v>
      </c>
      <c r="R327" s="597"/>
      <c r="S327" s="105"/>
      <c r="T327" s="133"/>
    </row>
    <row r="328" spans="1:22" s="284" customFormat="1" outlineLevel="2">
      <c r="A328" s="698"/>
      <c r="B328" s="45"/>
      <c r="C328" s="447"/>
      <c r="D328" s="739"/>
      <c r="E328" s="238" t="s">
        <v>156</v>
      </c>
      <c r="F328" s="133"/>
      <c r="G328" s="133"/>
      <c r="H328" s="30"/>
      <c r="I328" s="97"/>
      <c r="J328" s="77"/>
      <c r="K328" s="133"/>
      <c r="L328" s="105"/>
      <c r="M328" s="30"/>
      <c r="N328" s="19"/>
      <c r="O328" s="105"/>
      <c r="P328" s="163">
        <f>P331</f>
        <v>6</v>
      </c>
      <c r="Q328" s="335">
        <f>Q331</f>
        <v>28</v>
      </c>
      <c r="R328" s="598"/>
      <c r="S328" s="105"/>
      <c r="T328" s="133"/>
    </row>
    <row r="329" spans="1:22" s="284" customFormat="1" outlineLevel="2">
      <c r="A329" s="698"/>
      <c r="B329" s="45"/>
      <c r="C329" s="447"/>
      <c r="D329" s="739"/>
      <c r="E329" s="238" t="s">
        <v>157</v>
      </c>
      <c r="F329" s="133"/>
      <c r="G329" s="133"/>
      <c r="H329" s="30"/>
      <c r="I329" s="97"/>
      <c r="J329" s="77"/>
      <c r="K329" s="133"/>
      <c r="L329" s="105"/>
      <c r="M329" s="30"/>
      <c r="N329" s="19"/>
      <c r="O329" s="105"/>
      <c r="P329" s="163">
        <f>$D331</f>
        <v>53</v>
      </c>
      <c r="Q329" s="335">
        <f>$D331</f>
        <v>53</v>
      </c>
      <c r="R329" s="598"/>
      <c r="S329" s="105"/>
      <c r="T329" s="133"/>
    </row>
    <row r="330" spans="1:22" s="288" customFormat="1" outlineLevel="3">
      <c r="A330" s="673"/>
      <c r="B330" s="36"/>
      <c r="C330" s="448" t="s">
        <v>119</v>
      </c>
      <c r="D330" s="740" t="s">
        <v>119</v>
      </c>
      <c r="E330" s="243" t="s">
        <v>140</v>
      </c>
      <c r="F330" s="199" t="s">
        <v>136</v>
      </c>
      <c r="G330" s="199" t="s">
        <v>137</v>
      </c>
      <c r="H330" s="196" t="s">
        <v>23</v>
      </c>
      <c r="I330" s="197"/>
      <c r="J330" s="204"/>
      <c r="K330" s="200"/>
      <c r="L330" s="203" t="s">
        <v>130</v>
      </c>
      <c r="M330" s="196"/>
      <c r="N330" s="201"/>
      <c r="O330" s="187"/>
      <c r="P330" s="200" t="s">
        <v>98</v>
      </c>
      <c r="Q330" s="197" t="s">
        <v>158</v>
      </c>
      <c r="R330" s="599"/>
      <c r="S330" s="363"/>
      <c r="T330" s="353"/>
    </row>
    <row r="331" spans="1:22" s="283" customFormat="1" outlineLevel="3">
      <c r="A331" s="673"/>
      <c r="B331" s="46"/>
      <c r="C331" s="449">
        <f>SUM(C332:C386)</f>
        <v>51</v>
      </c>
      <c r="D331" s="741">
        <f>SUM(D332:D386)</f>
        <v>53</v>
      </c>
      <c r="E331" s="243" t="s">
        <v>141</v>
      </c>
      <c r="F331" s="135">
        <f>SUM(F332:F386)</f>
        <v>53</v>
      </c>
      <c r="G331" s="135">
        <f>SUM(G332:G386)</f>
        <v>50</v>
      </c>
      <c r="H331" s="23" t="s">
        <v>23</v>
      </c>
      <c r="I331" s="98"/>
      <c r="J331" s="85"/>
      <c r="K331" s="135"/>
      <c r="L331" s="107">
        <f>SUM(L332:L386)</f>
        <v>50</v>
      </c>
      <c r="M331" s="23"/>
      <c r="N331" s="13"/>
      <c r="O331" s="107"/>
      <c r="P331" s="135">
        <f>SUM(P332:P386)</f>
        <v>6</v>
      </c>
      <c r="Q331" s="98">
        <f>SUM(Q332:Q386)</f>
        <v>28</v>
      </c>
      <c r="R331" s="169"/>
      <c r="S331" s="364"/>
      <c r="T331" s="354"/>
    </row>
    <row r="332" spans="1:22" s="286" customFormat="1" ht="6.75" customHeight="1" outlineLevel="2">
      <c r="A332" s="699"/>
      <c r="B332" s="49"/>
      <c r="C332" s="450"/>
      <c r="D332" s="742"/>
      <c r="E332" s="233"/>
      <c r="F332" s="129"/>
      <c r="G332" s="129"/>
      <c r="H332" s="50"/>
      <c r="I332" s="50"/>
      <c r="J332" s="118"/>
      <c r="K332" s="140"/>
      <c r="L332" s="100"/>
      <c r="M332" s="64"/>
      <c r="N332" s="51"/>
      <c r="O332" s="100"/>
      <c r="P332" s="129"/>
      <c r="Q332" s="339"/>
      <c r="R332" s="610"/>
      <c r="S332" s="365"/>
      <c r="T332" s="345"/>
    </row>
    <row r="333" spans="1:22" ht="38.25" outlineLevel="1">
      <c r="A333" s="695" t="s">
        <v>396</v>
      </c>
      <c r="B333" s="7" t="s">
        <v>20</v>
      </c>
      <c r="C333" s="444">
        <v>0</v>
      </c>
      <c r="D333" s="736">
        <v>1</v>
      </c>
      <c r="E333" s="627" t="s">
        <v>23</v>
      </c>
      <c r="F333" s="399">
        <v>1</v>
      </c>
      <c r="G333" s="399">
        <v>1</v>
      </c>
      <c r="H333" s="171"/>
      <c r="I333" s="172"/>
      <c r="J333" s="86"/>
      <c r="K333" s="173"/>
      <c r="L333" s="417">
        <v>0</v>
      </c>
      <c r="M333" s="177"/>
      <c r="N333" s="178"/>
      <c r="O333" s="179"/>
      <c r="P333" s="417">
        <v>0</v>
      </c>
      <c r="Q333" s="417">
        <v>1</v>
      </c>
      <c r="R333" s="644" t="s">
        <v>776</v>
      </c>
      <c r="S333" s="643" t="s">
        <v>378</v>
      </c>
      <c r="T333" s="628" t="s">
        <v>267</v>
      </c>
    </row>
    <row r="334" spans="1:22" ht="76.5" outlineLevel="1">
      <c r="A334" s="669" t="s">
        <v>783</v>
      </c>
      <c r="B334" s="629" t="s">
        <v>20</v>
      </c>
      <c r="C334" s="630">
        <v>0</v>
      </c>
      <c r="D334" s="743">
        <v>1</v>
      </c>
      <c r="E334" s="631"/>
      <c r="F334" s="632">
        <v>1</v>
      </c>
      <c r="G334" s="632">
        <v>1</v>
      </c>
      <c r="H334" s="633"/>
      <c r="I334" s="634"/>
      <c r="J334" s="635"/>
      <c r="K334" s="636"/>
      <c r="L334" s="641">
        <v>0</v>
      </c>
      <c r="M334" s="637"/>
      <c r="N334" s="638"/>
      <c r="O334" s="639"/>
      <c r="P334" s="641">
        <v>0</v>
      </c>
      <c r="Q334" s="641">
        <v>1</v>
      </c>
      <c r="R334" s="642" t="s">
        <v>777</v>
      </c>
      <c r="S334" s="643" t="s">
        <v>378</v>
      </c>
      <c r="T334" s="628" t="s">
        <v>258</v>
      </c>
      <c r="U334" s="640"/>
      <c r="V334" s="640"/>
    </row>
    <row r="335" spans="1:22" ht="51" outlineLevel="1" collapsed="1">
      <c r="A335" s="690" t="s">
        <v>310</v>
      </c>
      <c r="B335" s="7" t="s">
        <v>20</v>
      </c>
      <c r="C335" s="444">
        <v>1</v>
      </c>
      <c r="D335" s="736">
        <v>1</v>
      </c>
      <c r="E335" s="497" t="s">
        <v>23</v>
      </c>
      <c r="F335" s="399">
        <v>1</v>
      </c>
      <c r="G335" s="399">
        <v>1</v>
      </c>
      <c r="H335" s="174"/>
      <c r="I335" s="91"/>
      <c r="J335" s="86"/>
      <c r="K335" s="113"/>
      <c r="L335" s="417">
        <v>1</v>
      </c>
      <c r="M335" s="180"/>
      <c r="N335" s="121"/>
      <c r="O335" s="158"/>
      <c r="P335" s="417">
        <v>0</v>
      </c>
      <c r="Q335" s="417">
        <v>0</v>
      </c>
      <c r="R335" s="612" t="s">
        <v>298</v>
      </c>
      <c r="S335" s="454" t="s">
        <v>379</v>
      </c>
      <c r="T335" s="455" t="s">
        <v>256</v>
      </c>
    </row>
    <row r="336" spans="1:22" ht="38.25" outlineLevel="1" collapsed="1">
      <c r="A336" s="4" t="s">
        <v>282</v>
      </c>
      <c r="B336" s="7" t="s">
        <v>20</v>
      </c>
      <c r="C336" s="502">
        <v>1</v>
      </c>
      <c r="D336" s="744">
        <v>1</v>
      </c>
      <c r="E336" s="497" t="s">
        <v>23</v>
      </c>
      <c r="F336" s="482">
        <v>1</v>
      </c>
      <c r="G336" s="482">
        <v>1</v>
      </c>
      <c r="H336" s="175"/>
      <c r="I336" s="176"/>
      <c r="J336" s="86"/>
      <c r="K336" s="109"/>
      <c r="L336" s="417">
        <v>1</v>
      </c>
      <c r="M336" s="181"/>
      <c r="N336" s="122"/>
      <c r="O336" s="157"/>
      <c r="P336" s="417">
        <v>0</v>
      </c>
      <c r="Q336" s="417">
        <v>0</v>
      </c>
      <c r="R336" s="612" t="s">
        <v>380</v>
      </c>
      <c r="S336" s="499" t="s">
        <v>381</v>
      </c>
      <c r="T336" s="455" t="s">
        <v>255</v>
      </c>
    </row>
    <row r="337" spans="1:20" ht="38.25" outlineLevel="1" collapsed="1">
      <c r="A337" s="3"/>
      <c r="B337" s="7" t="s">
        <v>20</v>
      </c>
      <c r="C337" s="502">
        <v>1</v>
      </c>
      <c r="D337" s="744">
        <v>1</v>
      </c>
      <c r="E337" s="497" t="s">
        <v>23</v>
      </c>
      <c r="F337" s="482">
        <v>1</v>
      </c>
      <c r="G337" s="482">
        <v>1</v>
      </c>
      <c r="H337" s="175"/>
      <c r="I337" s="176"/>
      <c r="J337" s="86"/>
      <c r="K337" s="109"/>
      <c r="L337" s="417">
        <v>1</v>
      </c>
      <c r="M337" s="181"/>
      <c r="N337" s="122"/>
      <c r="O337" s="157"/>
      <c r="P337" s="417">
        <v>0</v>
      </c>
      <c r="Q337" s="417">
        <v>0</v>
      </c>
      <c r="R337" s="612" t="s">
        <v>302</v>
      </c>
      <c r="S337" s="499" t="s">
        <v>382</v>
      </c>
      <c r="T337" s="455" t="s">
        <v>303</v>
      </c>
    </row>
    <row r="338" spans="1:20" ht="38.25" outlineLevel="1" collapsed="1">
      <c r="A338" s="3"/>
      <c r="B338" s="7" t="s">
        <v>20</v>
      </c>
      <c r="C338" s="502">
        <v>1</v>
      </c>
      <c r="D338" s="744">
        <v>1</v>
      </c>
      <c r="E338" s="497" t="s">
        <v>23</v>
      </c>
      <c r="F338" s="482">
        <v>1</v>
      </c>
      <c r="G338" s="482">
        <v>1</v>
      </c>
      <c r="H338" s="175"/>
      <c r="I338" s="176"/>
      <c r="J338" s="86"/>
      <c r="K338" s="109"/>
      <c r="L338" s="417">
        <v>1</v>
      </c>
      <c r="M338" s="181"/>
      <c r="N338" s="122"/>
      <c r="O338" s="157"/>
      <c r="P338" s="417">
        <v>0</v>
      </c>
      <c r="Q338" s="417">
        <v>0</v>
      </c>
      <c r="R338" s="612" t="s">
        <v>304</v>
      </c>
      <c r="S338" s="499" t="s">
        <v>383</v>
      </c>
      <c r="T338" s="455" t="s">
        <v>303</v>
      </c>
    </row>
    <row r="339" spans="1:20" ht="38.25" outlineLevel="1" collapsed="1">
      <c r="A339" s="3"/>
      <c r="B339" s="7" t="s">
        <v>20</v>
      </c>
      <c r="C339" s="502">
        <v>1</v>
      </c>
      <c r="D339" s="744">
        <v>1</v>
      </c>
      <c r="E339" s="497" t="s">
        <v>23</v>
      </c>
      <c r="F339" s="482">
        <v>1</v>
      </c>
      <c r="G339" s="482">
        <v>1</v>
      </c>
      <c r="H339" s="175"/>
      <c r="I339" s="176"/>
      <c r="J339" s="86"/>
      <c r="K339" s="109"/>
      <c r="L339" s="417">
        <v>1</v>
      </c>
      <c r="M339" s="181"/>
      <c r="N339" s="122"/>
      <c r="O339" s="157"/>
      <c r="P339" s="417">
        <v>0</v>
      </c>
      <c r="Q339" s="417">
        <v>0</v>
      </c>
      <c r="R339" s="612" t="s">
        <v>305</v>
      </c>
      <c r="S339" s="499" t="s">
        <v>384</v>
      </c>
      <c r="T339" s="455" t="s">
        <v>303</v>
      </c>
    </row>
    <row r="340" spans="1:20" ht="38.25" outlineLevel="1" collapsed="1">
      <c r="A340" s="1"/>
      <c r="B340" s="7" t="s">
        <v>20</v>
      </c>
      <c r="C340" s="502">
        <v>1</v>
      </c>
      <c r="D340" s="744">
        <v>1</v>
      </c>
      <c r="E340" s="497" t="s">
        <v>23</v>
      </c>
      <c r="F340" s="482">
        <v>1</v>
      </c>
      <c r="G340" s="482">
        <v>1</v>
      </c>
      <c r="H340" s="175"/>
      <c r="I340" s="176"/>
      <c r="J340" s="86"/>
      <c r="K340" s="109"/>
      <c r="L340" s="417">
        <v>1</v>
      </c>
      <c r="M340" s="181"/>
      <c r="N340" s="122"/>
      <c r="O340" s="157"/>
      <c r="P340" s="417">
        <v>0</v>
      </c>
      <c r="Q340" s="417">
        <v>0</v>
      </c>
      <c r="R340" s="612" t="s">
        <v>385</v>
      </c>
      <c r="S340" s="499" t="s">
        <v>386</v>
      </c>
      <c r="T340" s="455" t="s">
        <v>303</v>
      </c>
    </row>
    <row r="341" spans="1:20" ht="25.5" outlineLevel="1">
      <c r="A341" s="4" t="s">
        <v>789</v>
      </c>
      <c r="B341" s="7" t="s">
        <v>20</v>
      </c>
      <c r="C341" s="502">
        <v>1</v>
      </c>
      <c r="D341" s="744">
        <v>1</v>
      </c>
      <c r="E341" s="497" t="s">
        <v>23</v>
      </c>
      <c r="F341" s="471">
        <v>1</v>
      </c>
      <c r="G341" s="471">
        <v>0</v>
      </c>
      <c r="H341" s="175"/>
      <c r="I341" s="176"/>
      <c r="J341" s="86"/>
      <c r="K341" s="109"/>
      <c r="L341" s="417">
        <v>1</v>
      </c>
      <c r="M341" s="181"/>
      <c r="N341" s="122"/>
      <c r="O341" s="157"/>
      <c r="P341" s="490">
        <v>0</v>
      </c>
      <c r="Q341" s="475">
        <v>1</v>
      </c>
      <c r="R341" s="469" t="s">
        <v>290</v>
      </c>
      <c r="S341" s="499" t="s">
        <v>292</v>
      </c>
      <c r="T341" s="473" t="s">
        <v>260</v>
      </c>
    </row>
    <row r="342" spans="1:20" ht="25.5" outlineLevel="1">
      <c r="A342" s="3"/>
      <c r="B342" s="7" t="s">
        <v>20</v>
      </c>
      <c r="C342" s="502">
        <v>1</v>
      </c>
      <c r="D342" s="744">
        <v>1</v>
      </c>
      <c r="E342" s="497" t="s">
        <v>23</v>
      </c>
      <c r="F342" s="471">
        <v>1</v>
      </c>
      <c r="G342" s="471">
        <v>0</v>
      </c>
      <c r="H342" s="175"/>
      <c r="I342" s="176"/>
      <c r="J342" s="86"/>
      <c r="K342" s="109"/>
      <c r="L342" s="417">
        <v>1</v>
      </c>
      <c r="M342" s="181"/>
      <c r="N342" s="122"/>
      <c r="O342" s="157"/>
      <c r="P342" s="490">
        <v>0</v>
      </c>
      <c r="Q342" s="475">
        <v>1</v>
      </c>
      <c r="R342" s="469" t="s">
        <v>291</v>
      </c>
      <c r="S342" s="499" t="s">
        <v>293</v>
      </c>
      <c r="T342" s="473" t="s">
        <v>260</v>
      </c>
    </row>
    <row r="343" spans="1:20" ht="25.5" outlineLevel="1">
      <c r="A343" s="3"/>
      <c r="B343" s="7" t="s">
        <v>20</v>
      </c>
      <c r="C343" s="502">
        <v>1</v>
      </c>
      <c r="D343" s="744">
        <v>1</v>
      </c>
      <c r="E343" s="497" t="s">
        <v>23</v>
      </c>
      <c r="F343" s="471">
        <v>1</v>
      </c>
      <c r="G343" s="471">
        <v>1</v>
      </c>
      <c r="H343" s="175"/>
      <c r="I343" s="176"/>
      <c r="J343" s="86"/>
      <c r="K343" s="109"/>
      <c r="L343" s="417">
        <v>1</v>
      </c>
      <c r="M343" s="181"/>
      <c r="N343" s="122"/>
      <c r="O343" s="157"/>
      <c r="P343" s="490">
        <v>0</v>
      </c>
      <c r="Q343" s="475">
        <v>1</v>
      </c>
      <c r="R343" s="469" t="s">
        <v>387</v>
      </c>
      <c r="S343" s="499" t="s">
        <v>388</v>
      </c>
      <c r="T343" s="473" t="s">
        <v>276</v>
      </c>
    </row>
    <row r="344" spans="1:20" ht="25.5" outlineLevel="1">
      <c r="A344" s="1"/>
      <c r="B344" s="7" t="s">
        <v>20</v>
      </c>
      <c r="C344" s="502">
        <v>1</v>
      </c>
      <c r="D344" s="744">
        <v>1</v>
      </c>
      <c r="E344" s="497" t="s">
        <v>23</v>
      </c>
      <c r="F344" s="471">
        <v>1</v>
      </c>
      <c r="G344" s="471">
        <v>0</v>
      </c>
      <c r="H344" s="175"/>
      <c r="I344" s="176"/>
      <c r="J344" s="86"/>
      <c r="K344" s="109"/>
      <c r="L344" s="417">
        <v>1</v>
      </c>
      <c r="M344" s="181"/>
      <c r="N344" s="122"/>
      <c r="O344" s="157"/>
      <c r="P344" s="490">
        <v>0</v>
      </c>
      <c r="Q344" s="475">
        <v>1</v>
      </c>
      <c r="R344" s="469" t="s">
        <v>294</v>
      </c>
      <c r="S344" s="499" t="s">
        <v>295</v>
      </c>
      <c r="T344" s="473" t="s">
        <v>260</v>
      </c>
    </row>
    <row r="345" spans="1:20" ht="25.5" outlineLevel="1" collapsed="1">
      <c r="A345" s="4" t="s">
        <v>788</v>
      </c>
      <c r="B345" s="7" t="s">
        <v>20</v>
      </c>
      <c r="C345" s="444">
        <v>1</v>
      </c>
      <c r="D345" s="736">
        <v>1</v>
      </c>
      <c r="E345" s="232" t="s">
        <v>23</v>
      </c>
      <c r="F345" s="399">
        <v>1</v>
      </c>
      <c r="G345" s="399">
        <v>1</v>
      </c>
      <c r="H345" s="171"/>
      <c r="I345" s="172"/>
      <c r="J345" s="86"/>
      <c r="K345" s="173"/>
      <c r="L345" s="417">
        <v>1</v>
      </c>
      <c r="M345" s="177"/>
      <c r="N345" s="178"/>
      <c r="O345" s="179"/>
      <c r="P345" s="417">
        <v>1</v>
      </c>
      <c r="Q345" s="417">
        <v>1</v>
      </c>
      <c r="R345" s="612" t="s">
        <v>439</v>
      </c>
      <c r="S345" s="499" t="s">
        <v>440</v>
      </c>
      <c r="T345" s="473" t="s">
        <v>261</v>
      </c>
    </row>
    <row r="346" spans="1:20" ht="38.25" outlineLevel="1">
      <c r="A346" s="3"/>
      <c r="B346" s="7" t="s">
        <v>20</v>
      </c>
      <c r="C346" s="444">
        <v>1</v>
      </c>
      <c r="D346" s="736">
        <v>1</v>
      </c>
      <c r="E346" s="232" t="s">
        <v>23</v>
      </c>
      <c r="F346" s="399">
        <v>1</v>
      </c>
      <c r="G346" s="399">
        <v>1</v>
      </c>
      <c r="H346" s="174"/>
      <c r="I346" s="91"/>
      <c r="J346" s="86"/>
      <c r="K346" s="113"/>
      <c r="L346" s="417">
        <v>1</v>
      </c>
      <c r="M346" s="180"/>
      <c r="N346" s="121"/>
      <c r="O346" s="158"/>
      <c r="P346" s="417">
        <v>1</v>
      </c>
      <c r="Q346" s="417">
        <v>1</v>
      </c>
      <c r="R346" s="612" t="s">
        <v>441</v>
      </c>
      <c r="S346" s="499" t="s">
        <v>442</v>
      </c>
      <c r="T346" s="473" t="s">
        <v>261</v>
      </c>
    </row>
    <row r="347" spans="1:20" ht="25.5" outlineLevel="1">
      <c r="A347" s="3"/>
      <c r="B347" s="7" t="s">
        <v>20</v>
      </c>
      <c r="C347" s="444">
        <v>1</v>
      </c>
      <c r="D347" s="736">
        <v>1</v>
      </c>
      <c r="E347" s="232" t="s">
        <v>23</v>
      </c>
      <c r="F347" s="399">
        <v>1</v>
      </c>
      <c r="G347" s="399">
        <v>1</v>
      </c>
      <c r="H347" s="175"/>
      <c r="I347" s="176"/>
      <c r="J347" s="86"/>
      <c r="K347" s="109"/>
      <c r="L347" s="417">
        <v>1</v>
      </c>
      <c r="M347" s="181"/>
      <c r="N347" s="122"/>
      <c r="O347" s="157"/>
      <c r="P347" s="417">
        <v>1</v>
      </c>
      <c r="Q347" s="417">
        <v>1</v>
      </c>
      <c r="R347" s="612" t="s">
        <v>443</v>
      </c>
      <c r="S347" s="499" t="s">
        <v>444</v>
      </c>
      <c r="T347" s="473" t="s">
        <v>261</v>
      </c>
    </row>
    <row r="348" spans="1:20" ht="38.25" outlineLevel="1">
      <c r="A348" s="3"/>
      <c r="B348" s="7" t="s">
        <v>20</v>
      </c>
      <c r="C348" s="444">
        <v>1</v>
      </c>
      <c r="D348" s="736">
        <v>1</v>
      </c>
      <c r="E348" s="232" t="s">
        <v>23</v>
      </c>
      <c r="F348" s="399">
        <v>1</v>
      </c>
      <c r="G348" s="399">
        <v>1</v>
      </c>
      <c r="H348" s="175"/>
      <c r="I348" s="176"/>
      <c r="J348" s="86"/>
      <c r="K348" s="109"/>
      <c r="L348" s="417">
        <v>1</v>
      </c>
      <c r="M348" s="181"/>
      <c r="N348" s="122"/>
      <c r="O348" s="157"/>
      <c r="P348" s="417">
        <v>1</v>
      </c>
      <c r="Q348" s="417">
        <v>1</v>
      </c>
      <c r="R348" s="612" t="s">
        <v>445</v>
      </c>
      <c r="S348" s="499" t="s">
        <v>446</v>
      </c>
      <c r="T348" s="473" t="s">
        <v>261</v>
      </c>
    </row>
    <row r="349" spans="1:20" ht="38.25" outlineLevel="1">
      <c r="A349" s="3"/>
      <c r="B349" s="7" t="s">
        <v>20</v>
      </c>
      <c r="C349" s="444">
        <v>1</v>
      </c>
      <c r="D349" s="736">
        <v>1</v>
      </c>
      <c r="E349" s="232" t="s">
        <v>23</v>
      </c>
      <c r="F349" s="399">
        <v>1</v>
      </c>
      <c r="G349" s="399">
        <v>1</v>
      </c>
      <c r="H349" s="175"/>
      <c r="I349" s="176"/>
      <c r="J349" s="86"/>
      <c r="K349" s="109"/>
      <c r="L349" s="417">
        <v>1</v>
      </c>
      <c r="M349" s="181"/>
      <c r="N349" s="122"/>
      <c r="O349" s="157"/>
      <c r="P349" s="417">
        <v>1</v>
      </c>
      <c r="Q349" s="417">
        <v>1</v>
      </c>
      <c r="R349" s="612" t="s">
        <v>447</v>
      </c>
      <c r="S349" s="499" t="s">
        <v>448</v>
      </c>
      <c r="T349" s="473" t="s">
        <v>270</v>
      </c>
    </row>
    <row r="350" spans="1:20" ht="38.25" outlineLevel="1">
      <c r="A350" s="1"/>
      <c r="B350" s="7" t="s">
        <v>20</v>
      </c>
      <c r="C350" s="444">
        <v>1</v>
      </c>
      <c r="D350" s="736">
        <v>1</v>
      </c>
      <c r="E350" s="232" t="s">
        <v>23</v>
      </c>
      <c r="F350" s="399">
        <v>1</v>
      </c>
      <c r="G350" s="399">
        <v>1</v>
      </c>
      <c r="H350" s="175"/>
      <c r="I350" s="176"/>
      <c r="J350" s="86"/>
      <c r="K350" s="109"/>
      <c r="L350" s="417">
        <v>1</v>
      </c>
      <c r="M350" s="181"/>
      <c r="N350" s="122"/>
      <c r="O350" s="157"/>
      <c r="P350" s="417">
        <v>1</v>
      </c>
      <c r="Q350" s="417">
        <v>1</v>
      </c>
      <c r="R350" s="612" t="s">
        <v>449</v>
      </c>
      <c r="S350" s="499" t="s">
        <v>450</v>
      </c>
      <c r="T350" s="473" t="s">
        <v>270</v>
      </c>
    </row>
    <row r="351" spans="1:20" ht="105.75" customHeight="1" outlineLevel="1" collapsed="1">
      <c r="A351" s="669" t="s">
        <v>676</v>
      </c>
      <c r="B351" s="7" t="s">
        <v>20</v>
      </c>
      <c r="C351" s="444">
        <v>1</v>
      </c>
      <c r="D351" s="736">
        <v>1</v>
      </c>
      <c r="E351" s="497" t="s">
        <v>23</v>
      </c>
      <c r="F351" s="399">
        <v>1</v>
      </c>
      <c r="G351" s="399">
        <v>1</v>
      </c>
      <c r="H351" s="171"/>
      <c r="I351" s="172"/>
      <c r="J351" s="86"/>
      <c r="K351" s="173"/>
      <c r="L351" s="417">
        <v>1</v>
      </c>
      <c r="M351" s="177"/>
      <c r="N351" s="178"/>
      <c r="O351" s="179"/>
      <c r="P351" s="417">
        <v>0</v>
      </c>
      <c r="Q351" s="417">
        <v>0</v>
      </c>
      <c r="R351" s="607" t="s">
        <v>639</v>
      </c>
      <c r="S351" s="499" t="s">
        <v>640</v>
      </c>
      <c r="T351" s="455" t="s">
        <v>264</v>
      </c>
    </row>
    <row r="352" spans="1:20" ht="25.5" outlineLevel="1" collapsed="1">
      <c r="A352" s="700" t="s">
        <v>650</v>
      </c>
      <c r="B352" s="444" t="s">
        <v>20</v>
      </c>
      <c r="C352" s="444">
        <v>1</v>
      </c>
      <c r="D352" s="736">
        <v>1</v>
      </c>
      <c r="E352" s="232" t="s">
        <v>23</v>
      </c>
      <c r="F352" s="399">
        <v>1</v>
      </c>
      <c r="G352" s="399">
        <v>1</v>
      </c>
      <c r="H352" s="171"/>
      <c r="I352" s="172"/>
      <c r="J352" s="86"/>
      <c r="K352" s="173"/>
      <c r="L352" s="417">
        <v>0</v>
      </c>
      <c r="M352" s="177"/>
      <c r="N352" s="178"/>
      <c r="O352" s="179"/>
      <c r="P352" s="451"/>
      <c r="Q352" s="417">
        <v>0</v>
      </c>
      <c r="R352" s="612" t="s">
        <v>652</v>
      </c>
      <c r="S352" s="657" t="s">
        <v>653</v>
      </c>
      <c r="T352" s="455" t="s">
        <v>654</v>
      </c>
    </row>
    <row r="353" spans="1:20" ht="25.5" outlineLevel="1" collapsed="1">
      <c r="A353" s="2" t="s">
        <v>358</v>
      </c>
      <c r="B353" s="7" t="s">
        <v>20</v>
      </c>
      <c r="C353" s="444">
        <v>1</v>
      </c>
      <c r="D353" s="736">
        <v>1</v>
      </c>
      <c r="E353" s="232" t="s">
        <v>23</v>
      </c>
      <c r="F353" s="399">
        <v>1</v>
      </c>
      <c r="G353" s="399">
        <v>1</v>
      </c>
      <c r="H353" s="171"/>
      <c r="I353" s="172"/>
      <c r="J353" s="86"/>
      <c r="K353" s="173"/>
      <c r="L353" s="417">
        <v>1</v>
      </c>
      <c r="M353" s="177"/>
      <c r="N353" s="178"/>
      <c r="O353" s="179"/>
      <c r="P353" s="417"/>
      <c r="Q353" s="417">
        <v>1</v>
      </c>
      <c r="R353" s="613" t="s">
        <v>662</v>
      </c>
      <c r="S353" s="499" t="s">
        <v>663</v>
      </c>
      <c r="T353" s="473" t="s">
        <v>256</v>
      </c>
    </row>
    <row r="354" spans="1:20" ht="25.5" outlineLevel="1">
      <c r="A354" s="751"/>
      <c r="B354" s="7" t="s">
        <v>20</v>
      </c>
      <c r="C354" s="444">
        <v>1</v>
      </c>
      <c r="D354" s="736">
        <v>1</v>
      </c>
      <c r="E354" s="232" t="s">
        <v>23</v>
      </c>
      <c r="F354" s="399">
        <v>1</v>
      </c>
      <c r="G354" s="399">
        <v>1</v>
      </c>
      <c r="H354" s="174"/>
      <c r="I354" s="91"/>
      <c r="J354" s="86"/>
      <c r="K354" s="113"/>
      <c r="L354" s="417">
        <v>1</v>
      </c>
      <c r="M354" s="180"/>
      <c r="N354" s="121"/>
      <c r="O354" s="158"/>
      <c r="P354" s="417"/>
      <c r="Q354" s="417">
        <v>1</v>
      </c>
      <c r="R354" s="613" t="s">
        <v>664</v>
      </c>
      <c r="S354" s="499" t="s">
        <v>665</v>
      </c>
      <c r="T354" s="473" t="s">
        <v>256</v>
      </c>
    </row>
    <row r="355" spans="1:20" ht="25.5" outlineLevel="1">
      <c r="A355" s="751"/>
      <c r="B355" s="7" t="s">
        <v>20</v>
      </c>
      <c r="C355" s="444">
        <v>1</v>
      </c>
      <c r="D355" s="736">
        <v>1</v>
      </c>
      <c r="E355" s="232" t="s">
        <v>23</v>
      </c>
      <c r="F355" s="399">
        <v>1</v>
      </c>
      <c r="G355" s="399">
        <v>1</v>
      </c>
      <c r="H355" s="175"/>
      <c r="I355" s="176"/>
      <c r="J355" s="86"/>
      <c r="K355" s="109"/>
      <c r="L355" s="417">
        <v>1</v>
      </c>
      <c r="M355" s="181"/>
      <c r="N355" s="122"/>
      <c r="O355" s="157"/>
      <c r="P355" s="417"/>
      <c r="Q355" s="417">
        <v>1</v>
      </c>
      <c r="R355" s="613" t="s">
        <v>666</v>
      </c>
      <c r="S355" s="499" t="s">
        <v>667</v>
      </c>
      <c r="T355" s="473" t="s">
        <v>256</v>
      </c>
    </row>
    <row r="356" spans="1:20" ht="25.5" outlineLevel="1">
      <c r="A356" s="752"/>
      <c r="B356" s="7" t="s">
        <v>20</v>
      </c>
      <c r="C356" s="444">
        <v>1</v>
      </c>
      <c r="D356" s="736">
        <v>1</v>
      </c>
      <c r="E356" s="232" t="s">
        <v>23</v>
      </c>
      <c r="F356" s="399">
        <v>1</v>
      </c>
      <c r="G356" s="399">
        <v>1</v>
      </c>
      <c r="H356" s="175"/>
      <c r="I356" s="176"/>
      <c r="J356" s="86"/>
      <c r="K356" s="109"/>
      <c r="L356" s="417">
        <v>1</v>
      </c>
      <c r="M356" s="181"/>
      <c r="N356" s="122"/>
      <c r="O356" s="157"/>
      <c r="P356" s="417"/>
      <c r="Q356" s="417">
        <v>1</v>
      </c>
      <c r="R356" s="614" t="s">
        <v>668</v>
      </c>
      <c r="S356" s="499" t="s">
        <v>669</v>
      </c>
      <c r="T356" s="473" t="s">
        <v>256</v>
      </c>
    </row>
    <row r="357" spans="1:20" ht="25.5" outlineLevel="1">
      <c r="A357" s="2" t="s">
        <v>670</v>
      </c>
      <c r="B357" s="7" t="s">
        <v>20</v>
      </c>
      <c r="C357" s="444">
        <v>1</v>
      </c>
      <c r="D357" s="736">
        <v>1</v>
      </c>
      <c r="E357" s="232"/>
      <c r="F357" s="471">
        <v>1</v>
      </c>
      <c r="G357" s="399">
        <v>1</v>
      </c>
      <c r="H357" s="174"/>
      <c r="I357" s="91"/>
      <c r="J357" s="86"/>
      <c r="K357" s="113"/>
      <c r="L357" s="470">
        <v>1</v>
      </c>
      <c r="M357" s="180"/>
      <c r="N357" s="121"/>
      <c r="O357" s="158"/>
      <c r="P357" s="451"/>
      <c r="Q357" s="417">
        <v>1</v>
      </c>
      <c r="R357" s="614" t="s">
        <v>690</v>
      </c>
      <c r="S357" s="499" t="s">
        <v>695</v>
      </c>
      <c r="T357" s="621" t="s">
        <v>253</v>
      </c>
    </row>
    <row r="358" spans="1:20" ht="25.5" outlineLevel="1">
      <c r="A358" s="751"/>
      <c r="B358" s="7" t="s">
        <v>20</v>
      </c>
      <c r="C358" s="444">
        <v>1</v>
      </c>
      <c r="D358" s="736">
        <v>1</v>
      </c>
      <c r="E358" s="232"/>
      <c r="F358" s="471">
        <v>1</v>
      </c>
      <c r="G358" s="399">
        <v>1</v>
      </c>
      <c r="H358" s="174"/>
      <c r="I358" s="91"/>
      <c r="J358" s="86"/>
      <c r="K358" s="113"/>
      <c r="L358" s="470">
        <v>1</v>
      </c>
      <c r="M358" s="180"/>
      <c r="N358" s="121"/>
      <c r="O358" s="158"/>
      <c r="P358" s="451"/>
      <c r="Q358" s="417">
        <v>1</v>
      </c>
      <c r="R358" s="614" t="s">
        <v>691</v>
      </c>
      <c r="S358" s="499" t="s">
        <v>696</v>
      </c>
      <c r="T358" s="621" t="s">
        <v>254</v>
      </c>
    </row>
    <row r="359" spans="1:20" ht="25.5" outlineLevel="1">
      <c r="A359" s="751"/>
      <c r="B359" s="7" t="s">
        <v>20</v>
      </c>
      <c r="C359" s="444">
        <v>1</v>
      </c>
      <c r="D359" s="736">
        <v>1</v>
      </c>
      <c r="E359" s="232"/>
      <c r="F359" s="471">
        <v>1</v>
      </c>
      <c r="G359" s="399">
        <v>1</v>
      </c>
      <c r="H359" s="174"/>
      <c r="I359" s="91"/>
      <c r="J359" s="86"/>
      <c r="K359" s="113"/>
      <c r="L359" s="470">
        <v>1</v>
      </c>
      <c r="M359" s="180"/>
      <c r="N359" s="121"/>
      <c r="O359" s="158"/>
      <c r="P359" s="451"/>
      <c r="Q359" s="417">
        <v>1</v>
      </c>
      <c r="R359" s="614" t="s">
        <v>692</v>
      </c>
      <c r="S359" s="499" t="s">
        <v>697</v>
      </c>
      <c r="T359" s="621" t="s">
        <v>250</v>
      </c>
    </row>
    <row r="360" spans="1:20" ht="25.5" outlineLevel="1">
      <c r="A360" s="751"/>
      <c r="B360" s="7" t="s">
        <v>20</v>
      </c>
      <c r="C360" s="444">
        <v>1</v>
      </c>
      <c r="D360" s="736">
        <v>1</v>
      </c>
      <c r="E360" s="232"/>
      <c r="F360" s="471">
        <v>1</v>
      </c>
      <c r="G360" s="399">
        <v>1</v>
      </c>
      <c r="H360" s="174"/>
      <c r="I360" s="91"/>
      <c r="J360" s="86"/>
      <c r="K360" s="113"/>
      <c r="L360" s="470">
        <v>1</v>
      </c>
      <c r="M360" s="180"/>
      <c r="N360" s="121"/>
      <c r="O360" s="158"/>
      <c r="P360" s="451"/>
      <c r="Q360" s="417">
        <v>1</v>
      </c>
      <c r="R360" s="614" t="s">
        <v>693</v>
      </c>
      <c r="S360" s="499" t="s">
        <v>698</v>
      </c>
      <c r="T360" s="621" t="s">
        <v>254</v>
      </c>
    </row>
    <row r="361" spans="1:20" ht="25.5" outlineLevel="1">
      <c r="A361" s="751"/>
      <c r="B361" s="7" t="s">
        <v>20</v>
      </c>
      <c r="C361" s="444">
        <v>1</v>
      </c>
      <c r="D361" s="736">
        <v>1</v>
      </c>
      <c r="E361" s="232"/>
      <c r="F361" s="471">
        <v>1</v>
      </c>
      <c r="G361" s="399">
        <v>1</v>
      </c>
      <c r="H361" s="174"/>
      <c r="I361" s="91"/>
      <c r="J361" s="86"/>
      <c r="K361" s="113"/>
      <c r="L361" s="470">
        <v>1</v>
      </c>
      <c r="M361" s="180"/>
      <c r="N361" s="121"/>
      <c r="O361" s="158"/>
      <c r="P361" s="451"/>
      <c r="Q361" s="417">
        <v>1</v>
      </c>
      <c r="R361" s="614" t="s">
        <v>694</v>
      </c>
      <c r="S361" s="499" t="s">
        <v>699</v>
      </c>
      <c r="T361" s="621" t="s">
        <v>767</v>
      </c>
    </row>
    <row r="362" spans="1:20" ht="25.5" outlineLevel="1">
      <c r="A362" s="751"/>
      <c r="B362" s="7" t="s">
        <v>20</v>
      </c>
      <c r="C362" s="444">
        <v>1</v>
      </c>
      <c r="D362" s="736">
        <v>1</v>
      </c>
      <c r="E362" s="232"/>
      <c r="F362" s="471">
        <v>1</v>
      </c>
      <c r="G362" s="399">
        <v>1</v>
      </c>
      <c r="H362" s="174"/>
      <c r="I362" s="91"/>
      <c r="J362" s="86"/>
      <c r="K362" s="113"/>
      <c r="L362" s="470">
        <v>1</v>
      </c>
      <c r="M362" s="180"/>
      <c r="N362" s="121"/>
      <c r="O362" s="158"/>
      <c r="P362" s="451"/>
      <c r="Q362" s="417">
        <v>1</v>
      </c>
      <c r="R362" s="615" t="s">
        <v>701</v>
      </c>
      <c r="S362" s="499" t="s">
        <v>700</v>
      </c>
      <c r="T362" s="621" t="s">
        <v>252</v>
      </c>
    </row>
    <row r="363" spans="1:20" ht="38.25" outlineLevel="1">
      <c r="A363" s="751"/>
      <c r="B363" s="7" t="s">
        <v>20</v>
      </c>
      <c r="C363" s="444">
        <v>1</v>
      </c>
      <c r="D363" s="736">
        <v>1</v>
      </c>
      <c r="E363" s="232"/>
      <c r="F363" s="471">
        <v>1</v>
      </c>
      <c r="G363" s="399">
        <v>1</v>
      </c>
      <c r="H363" s="174"/>
      <c r="I363" s="91"/>
      <c r="J363" s="86"/>
      <c r="K363" s="113"/>
      <c r="L363" s="470">
        <v>1</v>
      </c>
      <c r="M363" s="180"/>
      <c r="N363" s="121"/>
      <c r="O363" s="158"/>
      <c r="P363" s="451"/>
      <c r="Q363" s="417">
        <v>1</v>
      </c>
      <c r="R363" s="469" t="s">
        <v>690</v>
      </c>
      <c r="S363" s="499" t="s">
        <v>702</v>
      </c>
      <c r="T363" s="621" t="s">
        <v>253</v>
      </c>
    </row>
    <row r="364" spans="1:20" ht="38.25" outlineLevel="1">
      <c r="A364" s="751"/>
      <c r="B364" s="7" t="s">
        <v>20</v>
      </c>
      <c r="C364" s="444">
        <v>1</v>
      </c>
      <c r="D364" s="736">
        <v>1</v>
      </c>
      <c r="E364" s="232"/>
      <c r="F364" s="471">
        <v>1</v>
      </c>
      <c r="G364" s="399">
        <v>1</v>
      </c>
      <c r="H364" s="174"/>
      <c r="I364" s="91"/>
      <c r="J364" s="86"/>
      <c r="K364" s="113"/>
      <c r="L364" s="470">
        <v>1</v>
      </c>
      <c r="M364" s="180"/>
      <c r="N364" s="121"/>
      <c r="O364" s="158"/>
      <c r="P364" s="451"/>
      <c r="Q364" s="417">
        <v>1</v>
      </c>
      <c r="R364" s="469" t="s">
        <v>691</v>
      </c>
      <c r="S364" s="499" t="s">
        <v>703</v>
      </c>
      <c r="T364" s="621" t="s">
        <v>254</v>
      </c>
    </row>
    <row r="365" spans="1:20" ht="38.25" outlineLevel="1">
      <c r="A365" s="751"/>
      <c r="B365" s="7" t="s">
        <v>20</v>
      </c>
      <c r="C365" s="444">
        <v>1</v>
      </c>
      <c r="D365" s="736">
        <v>1</v>
      </c>
      <c r="E365" s="232"/>
      <c r="F365" s="471">
        <v>1</v>
      </c>
      <c r="G365" s="399">
        <v>1</v>
      </c>
      <c r="H365" s="174"/>
      <c r="I365" s="91"/>
      <c r="J365" s="86"/>
      <c r="K365" s="113"/>
      <c r="L365" s="470">
        <v>1</v>
      </c>
      <c r="M365" s="180"/>
      <c r="N365" s="121"/>
      <c r="O365" s="158"/>
      <c r="P365" s="451"/>
      <c r="Q365" s="417">
        <v>1</v>
      </c>
      <c r="R365" s="469" t="s">
        <v>692</v>
      </c>
      <c r="S365" s="499" t="s">
        <v>704</v>
      </c>
      <c r="T365" s="621" t="s">
        <v>250</v>
      </c>
    </row>
    <row r="366" spans="1:20" ht="38.25" outlineLevel="1">
      <c r="A366" s="751"/>
      <c r="B366" s="7" t="s">
        <v>20</v>
      </c>
      <c r="C366" s="444">
        <v>1</v>
      </c>
      <c r="D366" s="736">
        <v>1</v>
      </c>
      <c r="E366" s="232"/>
      <c r="F366" s="471">
        <v>1</v>
      </c>
      <c r="G366" s="399">
        <v>1</v>
      </c>
      <c r="H366" s="174"/>
      <c r="I366" s="91"/>
      <c r="J366" s="86"/>
      <c r="K366" s="113"/>
      <c r="L366" s="470">
        <v>1</v>
      </c>
      <c r="M366" s="180"/>
      <c r="N366" s="121"/>
      <c r="O366" s="158"/>
      <c r="P366" s="451"/>
      <c r="Q366" s="417">
        <v>1</v>
      </c>
      <c r="R366" s="469" t="s">
        <v>693</v>
      </c>
      <c r="S366" s="499" t="s">
        <v>705</v>
      </c>
      <c r="T366" s="621" t="s">
        <v>254</v>
      </c>
    </row>
    <row r="367" spans="1:20" ht="38.25" outlineLevel="1">
      <c r="A367" s="751"/>
      <c r="B367" s="7" t="s">
        <v>20</v>
      </c>
      <c r="C367" s="444">
        <v>1</v>
      </c>
      <c r="D367" s="736">
        <v>1</v>
      </c>
      <c r="E367" s="232"/>
      <c r="F367" s="471">
        <v>1</v>
      </c>
      <c r="G367" s="399">
        <v>1</v>
      </c>
      <c r="H367" s="174"/>
      <c r="I367" s="91"/>
      <c r="J367" s="86"/>
      <c r="K367" s="113"/>
      <c r="L367" s="470">
        <v>1</v>
      </c>
      <c r="M367" s="180"/>
      <c r="N367" s="121"/>
      <c r="O367" s="158"/>
      <c r="P367" s="451"/>
      <c r="Q367" s="417">
        <v>1</v>
      </c>
      <c r="R367" s="469" t="s">
        <v>694</v>
      </c>
      <c r="S367" s="499" t="s">
        <v>706</v>
      </c>
      <c r="T367" s="621" t="s">
        <v>251</v>
      </c>
    </row>
    <row r="368" spans="1:20" ht="38.25" outlineLevel="1">
      <c r="A368" s="751"/>
      <c r="B368" s="7" t="s">
        <v>20</v>
      </c>
      <c r="C368" s="444">
        <v>1</v>
      </c>
      <c r="D368" s="736">
        <v>1</v>
      </c>
      <c r="E368" s="232"/>
      <c r="F368" s="471">
        <v>1</v>
      </c>
      <c r="G368" s="399">
        <v>1</v>
      </c>
      <c r="H368" s="174"/>
      <c r="I368" s="91"/>
      <c r="J368" s="86"/>
      <c r="K368" s="113"/>
      <c r="L368" s="470">
        <v>1</v>
      </c>
      <c r="M368" s="180"/>
      <c r="N368" s="121"/>
      <c r="O368" s="158"/>
      <c r="P368" s="451"/>
      <c r="Q368" s="417">
        <v>1</v>
      </c>
      <c r="R368" s="469" t="s">
        <v>701</v>
      </c>
      <c r="S368" s="499" t="s">
        <v>707</v>
      </c>
      <c r="T368" s="621" t="s">
        <v>252</v>
      </c>
    </row>
    <row r="369" spans="1:20" ht="38.25" outlineLevel="1">
      <c r="A369" s="751"/>
      <c r="B369" s="7" t="s">
        <v>20</v>
      </c>
      <c r="C369" s="444">
        <v>1</v>
      </c>
      <c r="D369" s="736">
        <v>1</v>
      </c>
      <c r="E369" s="232"/>
      <c r="F369" s="471">
        <v>1</v>
      </c>
      <c r="G369" s="399">
        <v>1</v>
      </c>
      <c r="H369" s="174"/>
      <c r="I369" s="91"/>
      <c r="J369" s="86"/>
      <c r="K369" s="113"/>
      <c r="L369" s="470">
        <v>1</v>
      </c>
      <c r="M369" s="180"/>
      <c r="N369" s="121"/>
      <c r="O369" s="158"/>
      <c r="P369" s="451"/>
      <c r="Q369" s="417">
        <v>0</v>
      </c>
      <c r="R369" s="469" t="s">
        <v>708</v>
      </c>
      <c r="S369" s="499" t="s">
        <v>709</v>
      </c>
      <c r="T369" s="621" t="s">
        <v>257</v>
      </c>
    </row>
    <row r="370" spans="1:20" ht="38.25" outlineLevel="1">
      <c r="A370" s="751"/>
      <c r="B370" s="7" t="s">
        <v>20</v>
      </c>
      <c r="C370" s="444">
        <v>1</v>
      </c>
      <c r="D370" s="736">
        <v>1</v>
      </c>
      <c r="E370" s="232"/>
      <c r="F370" s="471">
        <v>1</v>
      </c>
      <c r="G370" s="399">
        <v>1</v>
      </c>
      <c r="H370" s="174"/>
      <c r="I370" s="91"/>
      <c r="J370" s="86"/>
      <c r="K370" s="113"/>
      <c r="L370" s="470">
        <v>1</v>
      </c>
      <c r="M370" s="180"/>
      <c r="N370" s="121"/>
      <c r="O370" s="158"/>
      <c r="P370" s="451"/>
      <c r="Q370" s="417">
        <v>0</v>
      </c>
      <c r="R370" s="469" t="s">
        <v>710</v>
      </c>
      <c r="S370" s="499" t="s">
        <v>711</v>
      </c>
      <c r="T370" s="621" t="s">
        <v>257</v>
      </c>
    </row>
    <row r="371" spans="1:20" ht="38.25" outlineLevel="1">
      <c r="A371" s="751"/>
      <c r="B371" s="7" t="s">
        <v>20</v>
      </c>
      <c r="C371" s="444">
        <v>1</v>
      </c>
      <c r="D371" s="736">
        <v>1</v>
      </c>
      <c r="E371" s="232"/>
      <c r="F371" s="471">
        <v>1</v>
      </c>
      <c r="G371" s="399">
        <v>1</v>
      </c>
      <c r="H371" s="174"/>
      <c r="I371" s="91"/>
      <c r="J371" s="86"/>
      <c r="K371" s="113"/>
      <c r="L371" s="470">
        <v>1</v>
      </c>
      <c r="M371" s="180"/>
      <c r="N371" s="121"/>
      <c r="O371" s="158"/>
      <c r="P371" s="451"/>
      <c r="Q371" s="417">
        <v>0</v>
      </c>
      <c r="R371" s="469" t="s">
        <v>712</v>
      </c>
      <c r="S371" s="499" t="s">
        <v>713</v>
      </c>
      <c r="T371" s="621" t="s">
        <v>257</v>
      </c>
    </row>
    <row r="372" spans="1:20" ht="25.5" outlineLevel="1">
      <c r="A372" s="751"/>
      <c r="B372" s="7" t="s">
        <v>20</v>
      </c>
      <c r="C372" s="444">
        <v>1</v>
      </c>
      <c r="D372" s="736">
        <v>1</v>
      </c>
      <c r="E372" s="232"/>
      <c r="F372" s="471">
        <v>1</v>
      </c>
      <c r="G372" s="399">
        <v>1</v>
      </c>
      <c r="H372" s="174"/>
      <c r="I372" s="91"/>
      <c r="J372" s="86"/>
      <c r="K372" s="113"/>
      <c r="L372" s="470">
        <v>1</v>
      </c>
      <c r="M372" s="180"/>
      <c r="N372" s="121"/>
      <c r="O372" s="158"/>
      <c r="P372" s="451"/>
      <c r="Q372" s="417">
        <v>0</v>
      </c>
      <c r="R372" s="469" t="s">
        <v>714</v>
      </c>
      <c r="S372" s="499" t="s">
        <v>715</v>
      </c>
      <c r="T372" s="621" t="s">
        <v>257</v>
      </c>
    </row>
    <row r="373" spans="1:20" ht="25.5" outlineLevel="1">
      <c r="A373" s="751"/>
      <c r="B373" s="7" t="s">
        <v>20</v>
      </c>
      <c r="C373" s="444">
        <v>1</v>
      </c>
      <c r="D373" s="736">
        <v>1</v>
      </c>
      <c r="E373" s="232"/>
      <c r="F373" s="471">
        <v>1</v>
      </c>
      <c r="G373" s="399">
        <v>1</v>
      </c>
      <c r="H373" s="174"/>
      <c r="I373" s="91"/>
      <c r="J373" s="86"/>
      <c r="K373" s="113"/>
      <c r="L373" s="470">
        <v>1</v>
      </c>
      <c r="M373" s="180"/>
      <c r="N373" s="121"/>
      <c r="O373" s="158"/>
      <c r="P373" s="451"/>
      <c r="Q373" s="417">
        <v>0</v>
      </c>
      <c r="R373" s="469" t="s">
        <v>716</v>
      </c>
      <c r="S373" s="499" t="s">
        <v>717</v>
      </c>
      <c r="T373" s="621" t="s">
        <v>257</v>
      </c>
    </row>
    <row r="374" spans="1:20" ht="25.5" outlineLevel="1">
      <c r="A374" s="751"/>
      <c r="B374" s="7" t="s">
        <v>20</v>
      </c>
      <c r="C374" s="444">
        <v>1</v>
      </c>
      <c r="D374" s="736">
        <v>1</v>
      </c>
      <c r="E374" s="232"/>
      <c r="F374" s="471">
        <v>1</v>
      </c>
      <c r="G374" s="399">
        <v>1</v>
      </c>
      <c r="H374" s="174"/>
      <c r="I374" s="91"/>
      <c r="J374" s="86"/>
      <c r="K374" s="113"/>
      <c r="L374" s="470">
        <v>1</v>
      </c>
      <c r="M374" s="180"/>
      <c r="N374" s="121"/>
      <c r="O374" s="158"/>
      <c r="P374" s="451"/>
      <c r="Q374" s="417">
        <v>0</v>
      </c>
      <c r="R374" s="469" t="s">
        <v>718</v>
      </c>
      <c r="S374" s="499" t="s">
        <v>719</v>
      </c>
      <c r="T374" s="621" t="s">
        <v>259</v>
      </c>
    </row>
    <row r="375" spans="1:20" ht="25.5" outlineLevel="1">
      <c r="A375" s="751"/>
      <c r="B375" s="7" t="s">
        <v>20</v>
      </c>
      <c r="C375" s="444">
        <v>1</v>
      </c>
      <c r="D375" s="736">
        <v>1</v>
      </c>
      <c r="E375" s="232"/>
      <c r="F375" s="471">
        <v>1</v>
      </c>
      <c r="G375" s="399">
        <v>1</v>
      </c>
      <c r="H375" s="174"/>
      <c r="I375" s="91"/>
      <c r="J375" s="86"/>
      <c r="K375" s="113"/>
      <c r="L375" s="470">
        <v>1</v>
      </c>
      <c r="M375" s="180"/>
      <c r="N375" s="121"/>
      <c r="O375" s="158"/>
      <c r="P375" s="451"/>
      <c r="Q375" s="417">
        <v>0</v>
      </c>
      <c r="R375" s="469" t="s">
        <v>720</v>
      </c>
      <c r="S375" s="499" t="s">
        <v>721</v>
      </c>
      <c r="T375" s="455"/>
    </row>
    <row r="376" spans="1:20" ht="25.5" outlineLevel="1">
      <c r="A376" s="751"/>
      <c r="B376" s="7" t="s">
        <v>20</v>
      </c>
      <c r="C376" s="444">
        <v>1</v>
      </c>
      <c r="D376" s="736">
        <v>1</v>
      </c>
      <c r="E376" s="232"/>
      <c r="F376" s="471">
        <v>1</v>
      </c>
      <c r="G376" s="399">
        <v>1</v>
      </c>
      <c r="H376" s="174"/>
      <c r="I376" s="91"/>
      <c r="J376" s="86"/>
      <c r="K376" s="113"/>
      <c r="L376" s="470">
        <v>1</v>
      </c>
      <c r="M376" s="180"/>
      <c r="N376" s="121"/>
      <c r="O376" s="158"/>
      <c r="P376" s="451"/>
      <c r="Q376" s="417">
        <v>0</v>
      </c>
      <c r="R376" s="469" t="s">
        <v>722</v>
      </c>
      <c r="S376" s="499" t="s">
        <v>723</v>
      </c>
      <c r="T376" s="455"/>
    </row>
    <row r="377" spans="1:20" ht="38.25" outlineLevel="1">
      <c r="A377" s="751"/>
      <c r="B377" s="7" t="s">
        <v>20</v>
      </c>
      <c r="C377" s="444">
        <v>1</v>
      </c>
      <c r="D377" s="736">
        <v>1</v>
      </c>
      <c r="E377" s="232"/>
      <c r="F377" s="471">
        <v>1</v>
      </c>
      <c r="G377" s="399">
        <v>1</v>
      </c>
      <c r="H377" s="174"/>
      <c r="I377" s="91"/>
      <c r="J377" s="86"/>
      <c r="K377" s="113"/>
      <c r="L377" s="470">
        <v>1</v>
      </c>
      <c r="M377" s="180"/>
      <c r="N377" s="121"/>
      <c r="O377" s="158"/>
      <c r="P377" s="451"/>
      <c r="Q377" s="417">
        <v>0</v>
      </c>
      <c r="R377" s="469" t="s">
        <v>724</v>
      </c>
      <c r="S377" s="499" t="s">
        <v>725</v>
      </c>
      <c r="T377" s="621" t="s">
        <v>253</v>
      </c>
    </row>
    <row r="378" spans="1:20" ht="38.25" outlineLevel="1">
      <c r="A378" s="751"/>
      <c r="B378" s="7" t="s">
        <v>20</v>
      </c>
      <c r="C378" s="444">
        <v>1</v>
      </c>
      <c r="D378" s="736">
        <v>1</v>
      </c>
      <c r="E378" s="232"/>
      <c r="F378" s="471">
        <v>1</v>
      </c>
      <c r="G378" s="399">
        <v>1</v>
      </c>
      <c r="H378" s="174"/>
      <c r="I378" s="91"/>
      <c r="J378" s="86"/>
      <c r="K378" s="113"/>
      <c r="L378" s="470">
        <v>1</v>
      </c>
      <c r="M378" s="180"/>
      <c r="N378" s="121"/>
      <c r="O378" s="158"/>
      <c r="P378" s="451"/>
      <c r="Q378" s="417">
        <v>0</v>
      </c>
      <c r="R378" s="469" t="s">
        <v>726</v>
      </c>
      <c r="S378" s="499" t="s">
        <v>727</v>
      </c>
      <c r="T378" s="455"/>
    </row>
    <row r="379" spans="1:20" ht="38.25" outlineLevel="1">
      <c r="A379" s="751"/>
      <c r="B379" s="7" t="s">
        <v>20</v>
      </c>
      <c r="C379" s="444">
        <v>1</v>
      </c>
      <c r="D379" s="736">
        <v>1</v>
      </c>
      <c r="E379" s="232"/>
      <c r="F379" s="471">
        <v>1</v>
      </c>
      <c r="G379" s="399">
        <v>1</v>
      </c>
      <c r="H379" s="174"/>
      <c r="I379" s="91"/>
      <c r="J379" s="86"/>
      <c r="K379" s="113"/>
      <c r="L379" s="470">
        <v>1</v>
      </c>
      <c r="M379" s="180"/>
      <c r="N379" s="121"/>
      <c r="O379" s="158"/>
      <c r="P379" s="451"/>
      <c r="Q379" s="417">
        <v>0</v>
      </c>
      <c r="R379" s="469" t="s">
        <v>718</v>
      </c>
      <c r="S379" s="499" t="s">
        <v>728</v>
      </c>
      <c r="T379" s="621" t="s">
        <v>259</v>
      </c>
    </row>
    <row r="380" spans="1:20" ht="38.25" outlineLevel="1">
      <c r="A380" s="751"/>
      <c r="B380" s="7" t="s">
        <v>20</v>
      </c>
      <c r="C380" s="444">
        <v>1</v>
      </c>
      <c r="D380" s="736">
        <v>1</v>
      </c>
      <c r="E380" s="232"/>
      <c r="F380" s="471">
        <v>1</v>
      </c>
      <c r="G380" s="399">
        <v>1</v>
      </c>
      <c r="H380" s="174"/>
      <c r="I380" s="91"/>
      <c r="J380" s="86"/>
      <c r="K380" s="113"/>
      <c r="L380" s="470">
        <v>1</v>
      </c>
      <c r="M380" s="180"/>
      <c r="N380" s="121"/>
      <c r="O380" s="158"/>
      <c r="P380" s="451"/>
      <c r="Q380" s="417">
        <v>0</v>
      </c>
      <c r="R380" s="469" t="s">
        <v>729</v>
      </c>
      <c r="S380" s="499" t="s">
        <v>730</v>
      </c>
      <c r="T380" s="621" t="s">
        <v>259</v>
      </c>
    </row>
    <row r="381" spans="1:20" ht="38.25" outlineLevel="1">
      <c r="A381" s="751"/>
      <c r="B381" s="7" t="s">
        <v>20</v>
      </c>
      <c r="C381" s="444">
        <v>1</v>
      </c>
      <c r="D381" s="736">
        <v>1</v>
      </c>
      <c r="E381" s="232"/>
      <c r="F381" s="471">
        <v>1</v>
      </c>
      <c r="G381" s="399">
        <v>1</v>
      </c>
      <c r="H381" s="174"/>
      <c r="I381" s="91"/>
      <c r="J381" s="86"/>
      <c r="K381" s="113"/>
      <c r="L381" s="470">
        <v>1</v>
      </c>
      <c r="M381" s="180"/>
      <c r="N381" s="121"/>
      <c r="O381" s="158"/>
      <c r="P381" s="451"/>
      <c r="Q381" s="417">
        <v>0</v>
      </c>
      <c r="R381" s="469" t="s">
        <v>731</v>
      </c>
      <c r="S381" s="499" t="s">
        <v>732</v>
      </c>
      <c r="T381" s="621" t="s">
        <v>251</v>
      </c>
    </row>
    <row r="382" spans="1:20" ht="38.25" outlineLevel="1">
      <c r="A382" s="751"/>
      <c r="B382" s="7" t="s">
        <v>20</v>
      </c>
      <c r="C382" s="444">
        <v>1</v>
      </c>
      <c r="D382" s="736">
        <v>1</v>
      </c>
      <c r="E382" s="232"/>
      <c r="F382" s="471">
        <v>1</v>
      </c>
      <c r="G382" s="399">
        <v>1</v>
      </c>
      <c r="H382" s="174"/>
      <c r="I382" s="91"/>
      <c r="J382" s="86"/>
      <c r="K382" s="113"/>
      <c r="L382" s="470">
        <v>1</v>
      </c>
      <c r="M382" s="180"/>
      <c r="N382" s="121"/>
      <c r="O382" s="158"/>
      <c r="P382" s="451"/>
      <c r="Q382" s="417">
        <v>0</v>
      </c>
      <c r="R382" s="469" t="s">
        <v>733</v>
      </c>
      <c r="S382" s="499" t="s">
        <v>734</v>
      </c>
      <c r="T382" s="621" t="s">
        <v>257</v>
      </c>
    </row>
    <row r="383" spans="1:20" ht="38.25" outlineLevel="1">
      <c r="A383" s="751"/>
      <c r="B383" s="7" t="s">
        <v>20</v>
      </c>
      <c r="C383" s="444">
        <v>1</v>
      </c>
      <c r="D383" s="736">
        <v>1</v>
      </c>
      <c r="E383" s="232"/>
      <c r="F383" s="471">
        <v>1</v>
      </c>
      <c r="G383" s="399">
        <v>1</v>
      </c>
      <c r="H383" s="174"/>
      <c r="I383" s="91"/>
      <c r="J383" s="86"/>
      <c r="K383" s="113"/>
      <c r="L383" s="470">
        <v>1</v>
      </c>
      <c r="M383" s="180"/>
      <c r="N383" s="121"/>
      <c r="O383" s="158"/>
      <c r="P383" s="451"/>
      <c r="Q383" s="417">
        <v>0</v>
      </c>
      <c r="R383" s="469" t="s">
        <v>735</v>
      </c>
      <c r="S383" s="499" t="s">
        <v>736</v>
      </c>
      <c r="T383" s="621" t="s">
        <v>257</v>
      </c>
    </row>
    <row r="384" spans="1:20" ht="38.25" outlineLevel="1">
      <c r="A384" s="751"/>
      <c r="B384" s="7" t="s">
        <v>20</v>
      </c>
      <c r="C384" s="444">
        <v>1</v>
      </c>
      <c r="D384" s="736">
        <v>1</v>
      </c>
      <c r="E384" s="232"/>
      <c r="F384" s="471">
        <v>1</v>
      </c>
      <c r="G384" s="399">
        <v>1</v>
      </c>
      <c r="H384" s="174"/>
      <c r="I384" s="91"/>
      <c r="J384" s="86"/>
      <c r="K384" s="113"/>
      <c r="L384" s="470">
        <v>1</v>
      </c>
      <c r="M384" s="180"/>
      <c r="N384" s="121"/>
      <c r="O384" s="158"/>
      <c r="P384" s="451"/>
      <c r="Q384" s="417">
        <v>0</v>
      </c>
      <c r="R384" s="469" t="s">
        <v>737</v>
      </c>
      <c r="S384" s="499" t="s">
        <v>738</v>
      </c>
      <c r="T384" s="621" t="s">
        <v>257</v>
      </c>
    </row>
    <row r="385" spans="1:20" ht="38.25" outlineLevel="1">
      <c r="A385" s="752"/>
      <c r="B385" s="7" t="s">
        <v>20</v>
      </c>
      <c r="C385" s="444">
        <v>1</v>
      </c>
      <c r="D385" s="736">
        <v>1</v>
      </c>
      <c r="E385" s="232"/>
      <c r="F385" s="471">
        <v>1</v>
      </c>
      <c r="G385" s="399">
        <v>1</v>
      </c>
      <c r="H385" s="174"/>
      <c r="I385" s="91"/>
      <c r="J385" s="86"/>
      <c r="K385" s="113"/>
      <c r="L385" s="470">
        <v>1</v>
      </c>
      <c r="M385" s="180"/>
      <c r="N385" s="121"/>
      <c r="O385" s="158"/>
      <c r="P385" s="451"/>
      <c r="Q385" s="417">
        <v>0</v>
      </c>
      <c r="R385" s="469" t="s">
        <v>720</v>
      </c>
      <c r="S385" s="499" t="s">
        <v>739</v>
      </c>
      <c r="T385" s="455"/>
    </row>
    <row r="386" spans="1:20" s="283" customFormat="1" ht="5.25" customHeight="1" outlineLevel="1">
      <c r="A386" s="680"/>
      <c r="B386" s="9"/>
      <c r="C386" s="445"/>
      <c r="D386" s="737"/>
      <c r="E386" s="236"/>
      <c r="F386" s="137"/>
      <c r="G386" s="137"/>
      <c r="H386" s="10"/>
      <c r="I386" s="10"/>
      <c r="J386" s="115"/>
      <c r="K386" s="137"/>
      <c r="L386" s="110"/>
      <c r="M386" s="69"/>
      <c r="N386" s="14"/>
      <c r="O386" s="110"/>
      <c r="P386" s="137"/>
      <c r="Q386" s="333"/>
      <c r="R386" s="595"/>
      <c r="S386" s="361"/>
      <c r="T386" s="343"/>
    </row>
    <row r="387" spans="1:20" s="281" customFormat="1" outlineLevel="2">
      <c r="A387" s="678"/>
      <c r="B387" s="34" t="s">
        <v>30</v>
      </c>
      <c r="C387" s="446"/>
      <c r="D387" s="738"/>
      <c r="E387" s="242" t="s">
        <v>143</v>
      </c>
      <c r="F387" s="130"/>
      <c r="G387" s="130"/>
      <c r="H387" s="33" t="s">
        <v>23</v>
      </c>
      <c r="I387" s="95"/>
      <c r="J387" s="73"/>
      <c r="K387" s="130"/>
      <c r="L387" s="101"/>
      <c r="M387" s="33"/>
      <c r="N387" s="31"/>
      <c r="O387" s="101"/>
      <c r="P387" s="130" t="s">
        <v>99</v>
      </c>
      <c r="Q387" s="95" t="s">
        <v>100</v>
      </c>
      <c r="R387" s="596"/>
      <c r="S387" s="362"/>
      <c r="T387" s="344"/>
    </row>
    <row r="388" spans="1:20" s="284" customFormat="1" outlineLevel="2">
      <c r="A388" s="684"/>
      <c r="B388" s="45"/>
      <c r="C388" s="447"/>
      <c r="D388" s="739"/>
      <c r="E388" s="238" t="s">
        <v>144</v>
      </c>
      <c r="F388" s="133"/>
      <c r="G388" s="133"/>
      <c r="H388" s="30" t="s">
        <v>23</v>
      </c>
      <c r="I388" s="97"/>
      <c r="J388" s="77"/>
      <c r="K388" s="133"/>
      <c r="L388" s="105"/>
      <c r="M388" s="30"/>
      <c r="N388" s="19"/>
      <c r="O388" s="105"/>
      <c r="P388" s="163">
        <f>IF(P390&gt;0,P389/P390,0)</f>
        <v>0</v>
      </c>
      <c r="Q388" s="334">
        <f>IF(Q390&gt;0,Q389/Q390,0)</f>
        <v>0.75</v>
      </c>
      <c r="R388" s="597"/>
      <c r="S388" s="105"/>
      <c r="T388" s="133"/>
    </row>
    <row r="389" spans="1:20" s="284" customFormat="1" outlineLevel="2">
      <c r="A389" s="684"/>
      <c r="B389" s="45"/>
      <c r="C389" s="447"/>
      <c r="D389" s="739"/>
      <c r="E389" s="238" t="s">
        <v>156</v>
      </c>
      <c r="F389" s="133"/>
      <c r="G389" s="133"/>
      <c r="H389" s="30"/>
      <c r="I389" s="97"/>
      <c r="J389" s="77"/>
      <c r="K389" s="133"/>
      <c r="L389" s="105"/>
      <c r="M389" s="30"/>
      <c r="N389" s="19"/>
      <c r="O389" s="105"/>
      <c r="P389" s="163">
        <f>P392</f>
        <v>0</v>
      </c>
      <c r="Q389" s="335">
        <f>Q392</f>
        <v>3</v>
      </c>
      <c r="R389" s="598"/>
      <c r="S389" s="105"/>
      <c r="T389" s="133"/>
    </row>
    <row r="390" spans="1:20" s="284" customFormat="1" outlineLevel="2">
      <c r="A390" s="684"/>
      <c r="B390" s="45"/>
      <c r="C390" s="447"/>
      <c r="D390" s="739"/>
      <c r="E390" s="238" t="s">
        <v>157</v>
      </c>
      <c r="F390" s="133"/>
      <c r="G390" s="133"/>
      <c r="H390" s="30"/>
      <c r="I390" s="97"/>
      <c r="J390" s="77"/>
      <c r="K390" s="133"/>
      <c r="L390" s="105"/>
      <c r="M390" s="30"/>
      <c r="N390" s="19"/>
      <c r="O390" s="105"/>
      <c r="P390" s="163">
        <f>$D392</f>
        <v>4</v>
      </c>
      <c r="Q390" s="335">
        <f>$D392</f>
        <v>4</v>
      </c>
      <c r="R390" s="598"/>
      <c r="S390" s="105"/>
      <c r="T390" s="133"/>
    </row>
    <row r="391" spans="1:20" s="288" customFormat="1" hidden="1" outlineLevel="3">
      <c r="A391" s="668"/>
      <c r="B391" s="36"/>
      <c r="C391" s="448" t="s">
        <v>119</v>
      </c>
      <c r="D391" s="740" t="s">
        <v>174</v>
      </c>
      <c r="E391" s="243" t="s">
        <v>140</v>
      </c>
      <c r="F391" s="199" t="s">
        <v>177</v>
      </c>
      <c r="G391" s="199" t="s">
        <v>178</v>
      </c>
      <c r="H391" s="196" t="s">
        <v>23</v>
      </c>
      <c r="I391" s="197"/>
      <c r="J391" s="204"/>
      <c r="K391" s="200"/>
      <c r="L391" s="203" t="s">
        <v>175</v>
      </c>
      <c r="M391" s="196"/>
      <c r="N391" s="201"/>
      <c r="O391" s="187"/>
      <c r="P391" s="200" t="s">
        <v>101</v>
      </c>
      <c r="Q391" s="197" t="s">
        <v>102</v>
      </c>
      <c r="R391" s="599"/>
      <c r="S391" s="363"/>
      <c r="T391" s="353"/>
    </row>
    <row r="392" spans="1:20" s="283" customFormat="1" hidden="1" outlineLevel="3">
      <c r="A392" s="668"/>
      <c r="B392" s="46"/>
      <c r="C392" s="449">
        <f>SUM(C393:C397)</f>
        <v>2</v>
      </c>
      <c r="D392" s="741">
        <f>SUM(D393:D397)</f>
        <v>4</v>
      </c>
      <c r="E392" s="243" t="s">
        <v>141</v>
      </c>
      <c r="F392" s="135">
        <f>SUM(F393:F397)</f>
        <v>4</v>
      </c>
      <c r="G392" s="135">
        <f>SUM(G393:G397)</f>
        <v>3</v>
      </c>
      <c r="H392" s="23" t="s">
        <v>23</v>
      </c>
      <c r="I392" s="98"/>
      <c r="J392" s="85"/>
      <c r="K392" s="135"/>
      <c r="L392" s="107">
        <f>SUM(L393:L397)</f>
        <v>4</v>
      </c>
      <c r="M392" s="23"/>
      <c r="N392" s="13"/>
      <c r="O392" s="107"/>
      <c r="P392" s="135">
        <f>SUM(P393:P397)</f>
        <v>0</v>
      </c>
      <c r="Q392" s="98">
        <f>SUM(Q393:Q397)</f>
        <v>3</v>
      </c>
      <c r="R392" s="169"/>
      <c r="S392" s="364"/>
      <c r="T392" s="354"/>
    </row>
    <row r="393" spans="1:20" s="286" customFormat="1" ht="6.75" customHeight="1" outlineLevel="2" collapsed="1">
      <c r="A393" s="689"/>
      <c r="B393" s="49"/>
      <c r="C393" s="450"/>
      <c r="D393" s="742"/>
      <c r="E393" s="233"/>
      <c r="F393" s="129"/>
      <c r="G393" s="129"/>
      <c r="H393" s="50"/>
      <c r="I393" s="50"/>
      <c r="J393" s="118"/>
      <c r="K393" s="140"/>
      <c r="L393" s="100"/>
      <c r="M393" s="64"/>
      <c r="N393" s="51"/>
      <c r="O393" s="100"/>
      <c r="P393" s="129"/>
      <c r="Q393" s="339"/>
      <c r="R393" s="610"/>
      <c r="S393" s="365"/>
      <c r="T393" s="345"/>
    </row>
    <row r="394" spans="1:20" ht="38.25" outlineLevel="1">
      <c r="A394" s="695" t="s">
        <v>770</v>
      </c>
      <c r="B394" s="7" t="s">
        <v>22</v>
      </c>
      <c r="C394" s="444">
        <v>0</v>
      </c>
      <c r="D394" s="736">
        <v>1</v>
      </c>
      <c r="E394" s="497" t="s">
        <v>23</v>
      </c>
      <c r="F394" s="399">
        <v>1</v>
      </c>
      <c r="G394" s="399">
        <v>1</v>
      </c>
      <c r="H394" s="171"/>
      <c r="I394" s="172"/>
      <c r="J394" s="86"/>
      <c r="K394" s="173"/>
      <c r="L394" s="417">
        <v>1</v>
      </c>
      <c r="M394" s="177"/>
      <c r="N394" s="178"/>
      <c r="O394" s="179"/>
      <c r="P394" s="417">
        <v>0</v>
      </c>
      <c r="Q394" s="417">
        <v>1</v>
      </c>
      <c r="R394" s="611" t="s">
        <v>389</v>
      </c>
      <c r="S394" s="499" t="s">
        <v>390</v>
      </c>
      <c r="T394" s="501" t="s">
        <v>267</v>
      </c>
    </row>
    <row r="395" spans="1:20" s="275" customFormat="1" ht="38.25" outlineLevel="1">
      <c r="A395" s="695" t="s">
        <v>396</v>
      </c>
      <c r="B395" s="7" t="s">
        <v>22</v>
      </c>
      <c r="C395" s="444">
        <v>0</v>
      </c>
      <c r="D395" s="736">
        <v>1</v>
      </c>
      <c r="E395" s="497" t="s">
        <v>23</v>
      </c>
      <c r="F395" s="399">
        <v>1</v>
      </c>
      <c r="G395" s="399">
        <v>1</v>
      </c>
      <c r="H395" s="174"/>
      <c r="I395" s="91"/>
      <c r="J395" s="86"/>
      <c r="K395" s="113"/>
      <c r="L395" s="417">
        <v>1</v>
      </c>
      <c r="M395" s="180"/>
      <c r="N395" s="121"/>
      <c r="O395" s="158"/>
      <c r="P395" s="417">
        <v>0</v>
      </c>
      <c r="Q395" s="417">
        <v>1</v>
      </c>
      <c r="R395" s="611" t="s">
        <v>391</v>
      </c>
      <c r="S395" s="499" t="s">
        <v>392</v>
      </c>
      <c r="T395" s="501" t="s">
        <v>267</v>
      </c>
    </row>
    <row r="396" spans="1:20" ht="51" outlineLevel="1" collapsed="1">
      <c r="A396" s="690" t="s">
        <v>310</v>
      </c>
      <c r="B396" s="7" t="s">
        <v>22</v>
      </c>
      <c r="C396" s="444">
        <v>1</v>
      </c>
      <c r="D396" s="736">
        <v>1</v>
      </c>
      <c r="E396" s="497" t="s">
        <v>23</v>
      </c>
      <c r="F396" s="399">
        <v>1</v>
      </c>
      <c r="G396" s="567">
        <v>1</v>
      </c>
      <c r="H396" s="91"/>
      <c r="I396" s="91"/>
      <c r="J396" s="86"/>
      <c r="K396" s="109"/>
      <c r="L396" s="417">
        <v>1</v>
      </c>
      <c r="M396" s="181"/>
      <c r="N396" s="122"/>
      <c r="O396" s="157"/>
      <c r="P396" s="417">
        <v>0</v>
      </c>
      <c r="Q396" s="417">
        <v>0</v>
      </c>
      <c r="R396" s="612" t="s">
        <v>393</v>
      </c>
      <c r="S396" s="499" t="s">
        <v>394</v>
      </c>
      <c r="T396" s="455" t="s">
        <v>256</v>
      </c>
    </row>
    <row r="397" spans="1:20" s="283" customFormat="1" ht="34.5" customHeight="1" outlineLevel="1">
      <c r="A397" s="690" t="s">
        <v>284</v>
      </c>
      <c r="B397" s="7" t="s">
        <v>22</v>
      </c>
      <c r="C397" s="444">
        <v>1</v>
      </c>
      <c r="D397" s="736">
        <v>1</v>
      </c>
      <c r="E397" s="497" t="s">
        <v>23</v>
      </c>
      <c r="F397" s="399">
        <v>1</v>
      </c>
      <c r="G397" s="568">
        <v>0</v>
      </c>
      <c r="H397" s="91"/>
      <c r="I397" s="91"/>
      <c r="J397" s="86"/>
      <c r="K397" s="109"/>
      <c r="L397" s="417">
        <v>1</v>
      </c>
      <c r="M397" s="181"/>
      <c r="N397" s="122"/>
      <c r="O397" s="157"/>
      <c r="P397" s="417">
        <v>0</v>
      </c>
      <c r="Q397" s="417">
        <v>1</v>
      </c>
      <c r="R397" s="472" t="s">
        <v>290</v>
      </c>
      <c r="S397" s="499" t="s">
        <v>296</v>
      </c>
      <c r="T397" s="473" t="s">
        <v>260</v>
      </c>
    </row>
    <row r="398" spans="1:20" outlineLevel="1" collapsed="1">
      <c r="A398" s="4" t="s">
        <v>346</v>
      </c>
      <c r="B398" s="7" t="s">
        <v>22</v>
      </c>
      <c r="C398" s="444">
        <v>1</v>
      </c>
      <c r="D398" s="736">
        <v>1</v>
      </c>
      <c r="E398" s="232" t="s">
        <v>23</v>
      </c>
      <c r="F398" s="399">
        <v>1</v>
      </c>
      <c r="G398" s="568">
        <v>1</v>
      </c>
      <c r="H398" s="91"/>
      <c r="I398" s="91"/>
      <c r="J398" s="86"/>
      <c r="K398" s="173"/>
      <c r="L398" s="417">
        <v>1</v>
      </c>
      <c r="M398" s="177"/>
      <c r="N398" s="178"/>
      <c r="O398" s="179"/>
      <c r="P398" s="417">
        <v>1</v>
      </c>
      <c r="Q398" s="417">
        <v>1</v>
      </c>
      <c r="R398" s="612" t="s">
        <v>451</v>
      </c>
      <c r="S398" s="499" t="s">
        <v>452</v>
      </c>
      <c r="T398" s="473" t="s">
        <v>261</v>
      </c>
    </row>
    <row r="399" spans="1:20" outlineLevel="1">
      <c r="A399" s="1"/>
      <c r="B399" s="7" t="s">
        <v>22</v>
      </c>
      <c r="C399" s="444">
        <v>1</v>
      </c>
      <c r="D399" s="736">
        <v>1</v>
      </c>
      <c r="E399" s="232" t="s">
        <v>23</v>
      </c>
      <c r="F399" s="399">
        <v>1</v>
      </c>
      <c r="G399" s="568">
        <v>1</v>
      </c>
      <c r="H399" s="91"/>
      <c r="I399" s="91"/>
      <c r="J399" s="86"/>
      <c r="K399" s="113"/>
      <c r="L399" s="417">
        <v>1</v>
      </c>
      <c r="M399" s="180"/>
      <c r="N399" s="121"/>
      <c r="O399" s="158"/>
      <c r="P399" s="417">
        <v>1</v>
      </c>
      <c r="Q399" s="417">
        <v>1</v>
      </c>
      <c r="R399" s="612" t="s">
        <v>453</v>
      </c>
      <c r="S399" s="499" t="s">
        <v>454</v>
      </c>
      <c r="T399" s="473" t="s">
        <v>270</v>
      </c>
    </row>
    <row r="400" spans="1:20" ht="38.25" outlineLevel="1" collapsed="1">
      <c r="A400" s="694" t="s">
        <v>358</v>
      </c>
      <c r="B400" s="7" t="s">
        <v>22</v>
      </c>
      <c r="C400" s="444">
        <v>1</v>
      </c>
      <c r="D400" s="736">
        <v>1</v>
      </c>
      <c r="E400" s="232" t="s">
        <v>23</v>
      </c>
      <c r="F400" s="399">
        <v>1</v>
      </c>
      <c r="G400" s="568">
        <v>1</v>
      </c>
      <c r="H400" s="91"/>
      <c r="I400" s="91"/>
      <c r="J400" s="91"/>
      <c r="K400" s="569"/>
      <c r="L400" s="417">
        <v>1</v>
      </c>
      <c r="M400" s="177"/>
      <c r="N400" s="178"/>
      <c r="O400" s="179"/>
      <c r="P400" s="417"/>
      <c r="Q400" s="417">
        <v>1</v>
      </c>
      <c r="R400" s="614" t="s">
        <v>671</v>
      </c>
      <c r="S400" s="499" t="s">
        <v>672</v>
      </c>
      <c r="T400" s="473" t="s">
        <v>256</v>
      </c>
    </row>
    <row r="401" spans="1:20" ht="38.25" outlineLevel="1">
      <c r="A401" s="694" t="s">
        <v>358</v>
      </c>
      <c r="B401" s="7" t="s">
        <v>22</v>
      </c>
      <c r="C401" s="444">
        <v>1</v>
      </c>
      <c r="D401" s="736">
        <v>1</v>
      </c>
      <c r="E401" s="232" t="s">
        <v>23</v>
      </c>
      <c r="F401" s="399">
        <v>1</v>
      </c>
      <c r="G401" s="568">
        <v>1</v>
      </c>
      <c r="H401" s="91"/>
      <c r="I401" s="91"/>
      <c r="J401" s="91"/>
      <c r="K401" s="570"/>
      <c r="L401" s="493">
        <v>1</v>
      </c>
      <c r="M401" s="565"/>
      <c r="N401" s="121"/>
      <c r="O401" s="158"/>
      <c r="P401" s="417"/>
      <c r="Q401" s="417">
        <v>1</v>
      </c>
      <c r="R401" s="614" t="s">
        <v>673</v>
      </c>
      <c r="S401" s="499" t="s">
        <v>674</v>
      </c>
      <c r="T401" s="473" t="s">
        <v>256</v>
      </c>
    </row>
    <row r="402" spans="1:20" s="539" customFormat="1" ht="51" outlineLevel="1">
      <c r="A402" s="753" t="s">
        <v>340</v>
      </c>
      <c r="B402" s="531" t="s">
        <v>22</v>
      </c>
      <c r="C402" s="531">
        <v>1</v>
      </c>
      <c r="D402" s="531">
        <v>1</v>
      </c>
      <c r="E402" s="232" t="s">
        <v>23</v>
      </c>
      <c r="F402" s="399">
        <v>1</v>
      </c>
      <c r="G402" s="568">
        <v>1</v>
      </c>
      <c r="H402" s="91"/>
      <c r="I402" s="91"/>
      <c r="J402" s="91"/>
      <c r="K402" s="569"/>
      <c r="L402" s="417">
        <v>1</v>
      </c>
      <c r="M402" s="180"/>
      <c r="N402" s="121"/>
      <c r="O402" s="121"/>
      <c r="P402" s="566"/>
      <c r="Q402" s="417">
        <v>1</v>
      </c>
      <c r="R402" s="418" t="s">
        <v>690</v>
      </c>
      <c r="S402" s="499" t="s">
        <v>740</v>
      </c>
      <c r="T402" s="621" t="s">
        <v>253</v>
      </c>
    </row>
    <row r="403" spans="1:20" ht="51" outlineLevel="1">
      <c r="A403" s="754"/>
      <c r="B403" s="531" t="s">
        <v>22</v>
      </c>
      <c r="C403" s="531">
        <v>1</v>
      </c>
      <c r="D403" s="531">
        <v>1</v>
      </c>
      <c r="E403" s="232"/>
      <c r="F403" s="399">
        <v>1</v>
      </c>
      <c r="G403" s="568">
        <v>1</v>
      </c>
      <c r="H403" s="174"/>
      <c r="I403" s="91"/>
      <c r="J403" s="86"/>
      <c r="K403" s="113"/>
      <c r="L403" s="417"/>
      <c r="M403" s="180"/>
      <c r="N403" s="121"/>
      <c r="O403" s="158"/>
      <c r="P403" s="417"/>
      <c r="Q403" s="417">
        <v>1</v>
      </c>
      <c r="R403" s="616" t="s">
        <v>691</v>
      </c>
      <c r="S403" s="499" t="s">
        <v>741</v>
      </c>
      <c r="T403" s="621" t="s">
        <v>254</v>
      </c>
    </row>
    <row r="404" spans="1:20" ht="51" outlineLevel="1">
      <c r="A404" s="754"/>
      <c r="B404" s="531" t="s">
        <v>22</v>
      </c>
      <c r="C404" s="531">
        <v>1</v>
      </c>
      <c r="D404" s="531">
        <v>1</v>
      </c>
      <c r="E404" s="232"/>
      <c r="F404" s="399">
        <v>1</v>
      </c>
      <c r="G404" s="568">
        <v>1</v>
      </c>
      <c r="H404" s="174"/>
      <c r="I404" s="91"/>
      <c r="J404" s="86"/>
      <c r="K404" s="113"/>
      <c r="L404" s="417"/>
      <c r="M404" s="180"/>
      <c r="N404" s="121"/>
      <c r="O404" s="158"/>
      <c r="P404" s="417"/>
      <c r="Q404" s="417">
        <v>1</v>
      </c>
      <c r="R404" s="616" t="s">
        <v>692</v>
      </c>
      <c r="S404" s="499" t="s">
        <v>742</v>
      </c>
      <c r="T404" s="621" t="s">
        <v>250</v>
      </c>
    </row>
    <row r="405" spans="1:20" ht="51" outlineLevel="1">
      <c r="A405" s="754"/>
      <c r="B405" s="531" t="s">
        <v>22</v>
      </c>
      <c r="C405" s="531">
        <v>1</v>
      </c>
      <c r="D405" s="531">
        <v>1</v>
      </c>
      <c r="E405" s="232"/>
      <c r="F405" s="399">
        <v>1</v>
      </c>
      <c r="G405" s="568">
        <v>1</v>
      </c>
      <c r="H405" s="174"/>
      <c r="I405" s="91"/>
      <c r="J405" s="86"/>
      <c r="K405" s="113"/>
      <c r="L405" s="417"/>
      <c r="M405" s="180"/>
      <c r="N405" s="121"/>
      <c r="O405" s="158"/>
      <c r="P405" s="417"/>
      <c r="Q405" s="417">
        <v>1</v>
      </c>
      <c r="R405" s="616" t="s">
        <v>693</v>
      </c>
      <c r="S405" s="499" t="s">
        <v>743</v>
      </c>
      <c r="T405" s="621" t="s">
        <v>254</v>
      </c>
    </row>
    <row r="406" spans="1:20" ht="51" outlineLevel="1">
      <c r="A406" s="754"/>
      <c r="B406" s="531" t="s">
        <v>22</v>
      </c>
      <c r="C406" s="531">
        <v>1</v>
      </c>
      <c r="D406" s="531">
        <v>1</v>
      </c>
      <c r="E406" s="232"/>
      <c r="F406" s="399">
        <v>1</v>
      </c>
      <c r="G406" s="568">
        <v>1</v>
      </c>
      <c r="H406" s="174"/>
      <c r="I406" s="91"/>
      <c r="J406" s="86"/>
      <c r="K406" s="113"/>
      <c r="L406" s="417"/>
      <c r="M406" s="180"/>
      <c r="N406" s="121"/>
      <c r="O406" s="158"/>
      <c r="P406" s="417"/>
      <c r="Q406" s="417">
        <v>1</v>
      </c>
      <c r="R406" s="616" t="s">
        <v>694</v>
      </c>
      <c r="S406" s="499" t="s">
        <v>744</v>
      </c>
      <c r="T406" s="621" t="s">
        <v>251</v>
      </c>
    </row>
    <row r="407" spans="1:20" ht="51" outlineLevel="1">
      <c r="A407" s="754"/>
      <c r="B407" s="531" t="s">
        <v>22</v>
      </c>
      <c r="C407" s="531">
        <v>1</v>
      </c>
      <c r="D407" s="531">
        <v>1</v>
      </c>
      <c r="E407" s="232"/>
      <c r="F407" s="399">
        <v>1</v>
      </c>
      <c r="G407" s="568">
        <v>1</v>
      </c>
      <c r="H407" s="174"/>
      <c r="I407" s="91"/>
      <c r="J407" s="86"/>
      <c r="K407" s="113"/>
      <c r="L407" s="417"/>
      <c r="M407" s="180"/>
      <c r="N407" s="121"/>
      <c r="O407" s="158"/>
      <c r="P407" s="417"/>
      <c r="Q407" s="417">
        <v>1</v>
      </c>
      <c r="R407" s="616" t="s">
        <v>701</v>
      </c>
      <c r="S407" s="499" t="s">
        <v>745</v>
      </c>
      <c r="T407" s="621" t="s">
        <v>252</v>
      </c>
    </row>
    <row r="408" spans="1:20" ht="25.5" outlineLevel="1">
      <c r="A408" s="754"/>
      <c r="B408" s="531" t="s">
        <v>22</v>
      </c>
      <c r="C408" s="531">
        <v>1</v>
      </c>
      <c r="D408" s="531">
        <v>1</v>
      </c>
      <c r="E408" s="232"/>
      <c r="F408" s="399">
        <v>1</v>
      </c>
      <c r="G408" s="568">
        <v>1</v>
      </c>
      <c r="H408" s="174"/>
      <c r="I408" s="91"/>
      <c r="J408" s="86"/>
      <c r="K408" s="113"/>
      <c r="L408" s="417"/>
      <c r="M408" s="180"/>
      <c r="N408" s="121"/>
      <c r="O408" s="158"/>
      <c r="P408" s="417"/>
      <c r="Q408" s="417">
        <v>1</v>
      </c>
      <c r="R408" s="616" t="s">
        <v>690</v>
      </c>
      <c r="S408" s="499" t="s">
        <v>746</v>
      </c>
      <c r="T408" s="621" t="s">
        <v>253</v>
      </c>
    </row>
    <row r="409" spans="1:20" ht="25.5" outlineLevel="1">
      <c r="A409" s="754"/>
      <c r="B409" s="531" t="s">
        <v>22</v>
      </c>
      <c r="C409" s="531">
        <v>1</v>
      </c>
      <c r="D409" s="531">
        <v>1</v>
      </c>
      <c r="E409" s="232"/>
      <c r="F409" s="399">
        <v>1</v>
      </c>
      <c r="G409" s="568">
        <v>1</v>
      </c>
      <c r="H409" s="174"/>
      <c r="I409" s="91"/>
      <c r="J409" s="86"/>
      <c r="K409" s="113"/>
      <c r="L409" s="417"/>
      <c r="M409" s="180"/>
      <c r="N409" s="121"/>
      <c r="O409" s="158"/>
      <c r="P409" s="417"/>
      <c r="Q409" s="417">
        <v>1</v>
      </c>
      <c r="R409" s="616" t="s">
        <v>692</v>
      </c>
      <c r="S409" s="499" t="s">
        <v>747</v>
      </c>
      <c r="T409" s="621" t="s">
        <v>250</v>
      </c>
    </row>
    <row r="410" spans="1:20" ht="25.5" outlineLevel="1">
      <c r="A410" s="754"/>
      <c r="B410" s="531" t="s">
        <v>22</v>
      </c>
      <c r="C410" s="531">
        <v>1</v>
      </c>
      <c r="D410" s="531">
        <v>1</v>
      </c>
      <c r="E410" s="232"/>
      <c r="F410" s="399">
        <v>1</v>
      </c>
      <c r="G410" s="568">
        <v>1</v>
      </c>
      <c r="H410" s="174"/>
      <c r="I410" s="91"/>
      <c r="J410" s="86"/>
      <c r="K410" s="113"/>
      <c r="L410" s="417"/>
      <c r="M410" s="180"/>
      <c r="N410" s="121"/>
      <c r="O410" s="158"/>
      <c r="P410" s="417"/>
      <c r="Q410" s="417">
        <v>1</v>
      </c>
      <c r="R410" s="616" t="s">
        <v>748</v>
      </c>
      <c r="S410" s="499" t="s">
        <v>749</v>
      </c>
      <c r="T410" s="621" t="s">
        <v>254</v>
      </c>
    </row>
    <row r="411" spans="1:20" ht="25.5" outlineLevel="1">
      <c r="A411" s="754"/>
      <c r="B411" s="531" t="s">
        <v>22</v>
      </c>
      <c r="C411" s="531">
        <v>1</v>
      </c>
      <c r="D411" s="531">
        <v>1</v>
      </c>
      <c r="E411" s="232"/>
      <c r="F411" s="399">
        <v>1</v>
      </c>
      <c r="G411" s="568">
        <v>1</v>
      </c>
      <c r="H411" s="174"/>
      <c r="I411" s="91"/>
      <c r="J411" s="86"/>
      <c r="K411" s="113"/>
      <c r="L411" s="417"/>
      <c r="M411" s="180"/>
      <c r="N411" s="121"/>
      <c r="O411" s="158"/>
      <c r="P411" s="417"/>
      <c r="Q411" s="417">
        <v>1</v>
      </c>
      <c r="R411" s="616" t="s">
        <v>694</v>
      </c>
      <c r="S411" s="499" t="s">
        <v>750</v>
      </c>
      <c r="T411" s="621" t="s">
        <v>251</v>
      </c>
    </row>
    <row r="412" spans="1:20" ht="25.5" outlineLevel="1">
      <c r="A412" s="754"/>
      <c r="B412" s="531" t="s">
        <v>22</v>
      </c>
      <c r="C412" s="531">
        <v>1</v>
      </c>
      <c r="D412" s="531">
        <v>1</v>
      </c>
      <c r="E412" s="232"/>
      <c r="F412" s="399">
        <v>1</v>
      </c>
      <c r="G412" s="568">
        <v>1</v>
      </c>
      <c r="H412" s="174"/>
      <c r="I412" s="91"/>
      <c r="J412" s="86"/>
      <c r="K412" s="113"/>
      <c r="L412" s="417"/>
      <c r="M412" s="180"/>
      <c r="N412" s="121"/>
      <c r="O412" s="158"/>
      <c r="P412" s="417"/>
      <c r="Q412" s="417">
        <v>1</v>
      </c>
      <c r="R412" s="616" t="s">
        <v>701</v>
      </c>
      <c r="S412" s="499" t="s">
        <v>751</v>
      </c>
      <c r="T412" s="621" t="s">
        <v>252</v>
      </c>
    </row>
    <row r="413" spans="1:20" ht="38.25" outlineLevel="1">
      <c r="A413" s="754"/>
      <c r="B413" s="531" t="s">
        <v>22</v>
      </c>
      <c r="C413" s="531">
        <v>1</v>
      </c>
      <c r="D413" s="531">
        <v>1</v>
      </c>
      <c r="E413" s="232"/>
      <c r="F413" s="399">
        <v>1</v>
      </c>
      <c r="G413" s="399">
        <v>0</v>
      </c>
      <c r="H413" s="174"/>
      <c r="I413" s="91"/>
      <c r="J413" s="86"/>
      <c r="K413" s="113"/>
      <c r="L413" s="417"/>
      <c r="M413" s="180"/>
      <c r="N413" s="121"/>
      <c r="O413" s="158"/>
      <c r="P413" s="417"/>
      <c r="Q413" s="417">
        <v>0</v>
      </c>
      <c r="R413" s="616" t="s">
        <v>724</v>
      </c>
      <c r="S413" s="499" t="s">
        <v>752</v>
      </c>
      <c r="T413" s="621" t="s">
        <v>253</v>
      </c>
    </row>
    <row r="414" spans="1:20" ht="38.25" outlineLevel="1">
      <c r="A414" s="754"/>
      <c r="B414" s="531" t="s">
        <v>22</v>
      </c>
      <c r="C414" s="531">
        <v>1</v>
      </c>
      <c r="D414" s="531">
        <v>1</v>
      </c>
      <c r="E414" s="232"/>
      <c r="F414" s="399">
        <v>1</v>
      </c>
      <c r="G414" s="399">
        <v>0</v>
      </c>
      <c r="H414" s="174"/>
      <c r="I414" s="91"/>
      <c r="J414" s="86"/>
      <c r="K414" s="113"/>
      <c r="L414" s="417"/>
      <c r="M414" s="180"/>
      <c r="N414" s="121"/>
      <c r="O414" s="158"/>
      <c r="P414" s="417"/>
      <c r="Q414" s="417">
        <v>0</v>
      </c>
      <c r="R414" s="616" t="s">
        <v>753</v>
      </c>
      <c r="S414" s="499" t="s">
        <v>754</v>
      </c>
      <c r="T414" s="621" t="s">
        <v>251</v>
      </c>
    </row>
    <row r="415" spans="1:20" ht="38.25" outlineLevel="1">
      <c r="A415" s="754"/>
      <c r="B415" s="531" t="s">
        <v>22</v>
      </c>
      <c r="C415" s="531">
        <v>1</v>
      </c>
      <c r="D415" s="531">
        <v>1</v>
      </c>
      <c r="E415" s="232"/>
      <c r="F415" s="399">
        <v>1</v>
      </c>
      <c r="G415" s="399">
        <v>0</v>
      </c>
      <c r="H415" s="174"/>
      <c r="I415" s="91"/>
      <c r="J415" s="86"/>
      <c r="K415" s="113"/>
      <c r="L415" s="417"/>
      <c r="M415" s="180"/>
      <c r="N415" s="121"/>
      <c r="O415" s="158"/>
      <c r="P415" s="417"/>
      <c r="Q415" s="417">
        <v>0</v>
      </c>
      <c r="R415" s="616" t="s">
        <v>720</v>
      </c>
      <c r="S415" s="499" t="s">
        <v>755</v>
      </c>
      <c r="T415" s="473"/>
    </row>
    <row r="416" spans="1:20" ht="38.25" outlineLevel="1">
      <c r="A416" s="754"/>
      <c r="B416" s="531" t="s">
        <v>22</v>
      </c>
      <c r="C416" s="531">
        <v>1</v>
      </c>
      <c r="D416" s="531">
        <v>1</v>
      </c>
      <c r="E416" s="232"/>
      <c r="F416" s="399">
        <v>1</v>
      </c>
      <c r="G416" s="399">
        <v>0</v>
      </c>
      <c r="H416" s="174"/>
      <c r="I416" s="91"/>
      <c r="J416" s="86"/>
      <c r="K416" s="113"/>
      <c r="L416" s="417"/>
      <c r="M416" s="180"/>
      <c r="N416" s="121"/>
      <c r="O416" s="158"/>
      <c r="P416" s="417"/>
      <c r="Q416" s="417">
        <v>0</v>
      </c>
      <c r="R416" s="616" t="s">
        <v>722</v>
      </c>
      <c r="S416" s="499" t="s">
        <v>756</v>
      </c>
      <c r="T416" s="473"/>
    </row>
    <row r="417" spans="1:20" ht="51" outlineLevel="1">
      <c r="A417" s="754"/>
      <c r="B417" s="531" t="s">
        <v>22</v>
      </c>
      <c r="C417" s="531">
        <v>1</v>
      </c>
      <c r="D417" s="531">
        <v>1</v>
      </c>
      <c r="E417" s="232"/>
      <c r="F417" s="399">
        <v>1</v>
      </c>
      <c r="G417" s="399">
        <v>0</v>
      </c>
      <c r="H417" s="174"/>
      <c r="I417" s="91"/>
      <c r="J417" s="86"/>
      <c r="K417" s="113"/>
      <c r="L417" s="417"/>
      <c r="M417" s="180"/>
      <c r="N417" s="121"/>
      <c r="O417" s="158"/>
      <c r="P417" s="417"/>
      <c r="Q417" s="417">
        <v>0</v>
      </c>
      <c r="R417" s="616" t="s">
        <v>731</v>
      </c>
      <c r="S417" s="499" t="s">
        <v>757</v>
      </c>
      <c r="T417" s="621" t="s">
        <v>251</v>
      </c>
    </row>
    <row r="418" spans="1:20" ht="38.25" outlineLevel="1">
      <c r="A418" s="754"/>
      <c r="B418" s="531" t="s">
        <v>22</v>
      </c>
      <c r="C418" s="531">
        <v>1</v>
      </c>
      <c r="D418" s="531">
        <v>1</v>
      </c>
      <c r="E418" s="232"/>
      <c r="F418" s="399">
        <v>1</v>
      </c>
      <c r="G418" s="399">
        <v>0</v>
      </c>
      <c r="H418" s="174"/>
      <c r="I418" s="91"/>
      <c r="J418" s="91"/>
      <c r="K418" s="570"/>
      <c r="L418" s="417"/>
      <c r="M418" s="180"/>
      <c r="N418" s="121"/>
      <c r="O418" s="158"/>
      <c r="P418" s="417"/>
      <c r="Q418" s="417">
        <v>0</v>
      </c>
      <c r="R418" s="616" t="s">
        <v>758</v>
      </c>
      <c r="S418" s="499" t="s">
        <v>759</v>
      </c>
      <c r="T418" s="621" t="s">
        <v>257</v>
      </c>
    </row>
    <row r="419" spans="1:20" ht="38.25" outlineLevel="1">
      <c r="A419" s="754"/>
      <c r="B419" s="531" t="s">
        <v>22</v>
      </c>
      <c r="C419" s="531">
        <v>1</v>
      </c>
      <c r="D419" s="531">
        <v>1</v>
      </c>
      <c r="E419" s="232"/>
      <c r="F419" s="399">
        <v>1</v>
      </c>
      <c r="G419" s="399">
        <v>0</v>
      </c>
      <c r="H419" s="174"/>
      <c r="I419" s="91"/>
      <c r="J419" s="91"/>
      <c r="K419" s="570"/>
      <c r="L419" s="417"/>
      <c r="M419" s="180"/>
      <c r="N419" s="121"/>
      <c r="O419" s="158"/>
      <c r="P419" s="417"/>
      <c r="Q419" s="417">
        <v>0</v>
      </c>
      <c r="R419" s="616" t="s">
        <v>760</v>
      </c>
      <c r="S419" s="499" t="s">
        <v>761</v>
      </c>
      <c r="T419" s="473"/>
    </row>
    <row r="420" spans="1:20" s="540" customFormat="1" ht="38.25" outlineLevel="1">
      <c r="A420" s="755"/>
      <c r="B420" s="531" t="s">
        <v>22</v>
      </c>
      <c r="C420" s="531">
        <v>1</v>
      </c>
      <c r="D420" s="531">
        <v>1</v>
      </c>
      <c r="E420" s="232"/>
      <c r="F420" s="399">
        <v>1</v>
      </c>
      <c r="G420" s="399">
        <v>0</v>
      </c>
      <c r="H420" s="91"/>
      <c r="I420" s="91"/>
      <c r="J420" s="91"/>
      <c r="K420" s="658"/>
      <c r="L420" s="417"/>
      <c r="M420" s="180"/>
      <c r="N420" s="180"/>
      <c r="O420" s="180"/>
      <c r="P420" s="417"/>
      <c r="Q420" s="417">
        <v>0</v>
      </c>
      <c r="R420" s="616" t="s">
        <v>718</v>
      </c>
      <c r="S420" s="499" t="s">
        <v>762</v>
      </c>
      <c r="T420" s="473"/>
    </row>
    <row r="421" spans="1:20" s="545" customFormat="1" ht="12.75" hidden="1" customHeight="1" outlineLevel="2">
      <c r="A421" s="701"/>
      <c r="B421" s="541" t="s">
        <v>31</v>
      </c>
      <c r="C421" s="531">
        <v>1</v>
      </c>
      <c r="D421" s="531">
        <v>1</v>
      </c>
      <c r="E421" s="542" t="s">
        <v>143</v>
      </c>
      <c r="F421" s="399">
        <v>1</v>
      </c>
      <c r="G421" s="399">
        <v>0</v>
      </c>
      <c r="H421" s="91" t="s">
        <v>23</v>
      </c>
      <c r="I421" s="91"/>
      <c r="J421" s="91"/>
      <c r="K421" s="658"/>
      <c r="L421" s="417"/>
      <c r="M421" s="180"/>
      <c r="N421" s="180"/>
      <c r="O421" s="180"/>
      <c r="P421" s="417" t="s">
        <v>103</v>
      </c>
      <c r="Q421" s="417" t="s">
        <v>104</v>
      </c>
      <c r="R421" s="616" t="s">
        <v>763</v>
      </c>
      <c r="S421" s="543" t="s">
        <v>764</v>
      </c>
      <c r="T421" s="544"/>
    </row>
    <row r="422" spans="1:20" s="550" customFormat="1" hidden="1" outlineLevel="2">
      <c r="A422" s="702"/>
      <c r="B422" s="546"/>
      <c r="C422" s="531">
        <v>1</v>
      </c>
      <c r="D422" s="531">
        <v>1</v>
      </c>
      <c r="E422" s="547" t="s">
        <v>144</v>
      </c>
      <c r="F422" s="399">
        <v>1</v>
      </c>
      <c r="G422" s="399">
        <v>0</v>
      </c>
      <c r="H422" s="91" t="s">
        <v>23</v>
      </c>
      <c r="I422" s="91"/>
      <c r="J422" s="91"/>
      <c r="K422" s="658"/>
      <c r="L422" s="417"/>
      <c r="M422" s="180"/>
      <c r="N422" s="180"/>
      <c r="O422" s="180"/>
      <c r="P422" s="417">
        <f>IF(P424&gt;0,P423/P424,0)</f>
        <v>0</v>
      </c>
      <c r="Q422" s="417">
        <f>IF(Q424&gt;0,Q423/Q424,0)</f>
        <v>0</v>
      </c>
      <c r="R422" s="616"/>
      <c r="S422" s="549"/>
      <c r="T422" s="548"/>
    </row>
    <row r="423" spans="1:20" s="550" customFormat="1" hidden="1" outlineLevel="2">
      <c r="A423" s="702"/>
      <c r="B423" s="546"/>
      <c r="C423" s="531">
        <v>1</v>
      </c>
      <c r="D423" s="531">
        <v>1</v>
      </c>
      <c r="E423" s="547" t="s">
        <v>156</v>
      </c>
      <c r="F423" s="399">
        <v>1</v>
      </c>
      <c r="G423" s="399">
        <v>0</v>
      </c>
      <c r="H423" s="91"/>
      <c r="I423" s="91"/>
      <c r="J423" s="91"/>
      <c r="K423" s="658"/>
      <c r="L423" s="417"/>
      <c r="M423" s="180"/>
      <c r="N423" s="180"/>
      <c r="O423" s="180"/>
      <c r="P423" s="417">
        <f>P426</f>
        <v>0</v>
      </c>
      <c r="Q423" s="417">
        <f>Q426</f>
        <v>0</v>
      </c>
      <c r="R423" s="616"/>
      <c r="S423" s="549"/>
      <c r="T423" s="548"/>
    </row>
    <row r="424" spans="1:20" s="550" customFormat="1" hidden="1" outlineLevel="2">
      <c r="A424" s="702"/>
      <c r="B424" s="546"/>
      <c r="C424" s="531">
        <v>1</v>
      </c>
      <c r="D424" s="531">
        <v>1</v>
      </c>
      <c r="E424" s="547" t="s">
        <v>157</v>
      </c>
      <c r="F424" s="399">
        <v>1</v>
      </c>
      <c r="G424" s="399">
        <v>0</v>
      </c>
      <c r="H424" s="91"/>
      <c r="I424" s="91"/>
      <c r="J424" s="91"/>
      <c r="K424" s="658"/>
      <c r="L424" s="417"/>
      <c r="M424" s="180"/>
      <c r="N424" s="180"/>
      <c r="O424" s="180"/>
      <c r="P424" s="417">
        <f>$D426</f>
        <v>1</v>
      </c>
      <c r="Q424" s="417">
        <f>$D426</f>
        <v>1</v>
      </c>
      <c r="R424" s="616"/>
      <c r="S424" s="549"/>
      <c r="T424" s="548"/>
    </row>
    <row r="425" spans="1:20" s="555" customFormat="1" hidden="1" outlineLevel="3">
      <c r="A425" s="674"/>
      <c r="B425" s="551"/>
      <c r="C425" s="531">
        <v>1</v>
      </c>
      <c r="D425" s="531">
        <v>1</v>
      </c>
      <c r="E425" s="552" t="s">
        <v>140</v>
      </c>
      <c r="F425" s="399">
        <v>1</v>
      </c>
      <c r="G425" s="399">
        <v>0</v>
      </c>
      <c r="H425" s="91" t="s">
        <v>23</v>
      </c>
      <c r="I425" s="91"/>
      <c r="J425" s="91"/>
      <c r="K425" s="658"/>
      <c r="L425" s="417" t="s">
        <v>176</v>
      </c>
      <c r="M425" s="180"/>
      <c r="N425" s="180"/>
      <c r="O425" s="180"/>
      <c r="P425" s="417" t="s">
        <v>105</v>
      </c>
      <c r="Q425" s="417" t="s">
        <v>106</v>
      </c>
      <c r="R425" s="616"/>
      <c r="S425" s="553"/>
      <c r="T425" s="554"/>
    </row>
    <row r="426" spans="1:20" s="559" customFormat="1" hidden="1" outlineLevel="3">
      <c r="A426" s="674"/>
      <c r="B426" s="556"/>
      <c r="C426" s="531">
        <v>1</v>
      </c>
      <c r="D426" s="531">
        <v>1</v>
      </c>
      <c r="E426" s="552" t="s">
        <v>141</v>
      </c>
      <c r="F426" s="399">
        <v>1</v>
      </c>
      <c r="G426" s="399">
        <v>0</v>
      </c>
      <c r="H426" s="91" t="s">
        <v>23</v>
      </c>
      <c r="I426" s="91"/>
      <c r="J426" s="91"/>
      <c r="K426" s="658"/>
      <c r="L426" s="417">
        <f>SUM(L427:L427)</f>
        <v>0</v>
      </c>
      <c r="M426" s="180"/>
      <c r="N426" s="180"/>
      <c r="O426" s="180"/>
      <c r="P426" s="417">
        <f>SUM(P427:P427)</f>
        <v>0</v>
      </c>
      <c r="Q426" s="417">
        <f>SUM(Q427:Q427)</f>
        <v>0</v>
      </c>
      <c r="R426" s="616"/>
      <c r="S426" s="557"/>
      <c r="T426" s="558"/>
    </row>
    <row r="427" spans="1:20" s="564" customFormat="1" ht="6.75" hidden="1" customHeight="1" outlineLevel="2" collapsed="1">
      <c r="A427" s="703"/>
      <c r="B427" s="560"/>
      <c r="C427" s="531">
        <v>1</v>
      </c>
      <c r="D427" s="531">
        <v>1</v>
      </c>
      <c r="E427" s="561"/>
      <c r="F427" s="399">
        <v>1</v>
      </c>
      <c r="G427" s="399">
        <v>0</v>
      </c>
      <c r="H427" s="91"/>
      <c r="I427" s="91"/>
      <c r="J427" s="91"/>
      <c r="K427" s="658"/>
      <c r="L427" s="417"/>
      <c r="M427" s="180"/>
      <c r="N427" s="180"/>
      <c r="O427" s="180"/>
      <c r="P427" s="417"/>
      <c r="Q427" s="417"/>
      <c r="R427" s="616"/>
      <c r="S427" s="562"/>
      <c r="T427" s="563"/>
    </row>
    <row r="428" spans="1:20" s="281" customFormat="1" hidden="1" outlineLevel="2">
      <c r="A428" s="678"/>
      <c r="B428" s="34" t="s">
        <v>35</v>
      </c>
      <c r="C428" s="446"/>
      <c r="D428" s="738"/>
      <c r="E428" s="242" t="s">
        <v>143</v>
      </c>
      <c r="F428" s="130"/>
      <c r="G428" s="130"/>
      <c r="H428" s="33" t="s">
        <v>23</v>
      </c>
      <c r="I428" s="95"/>
      <c r="J428" s="73"/>
      <c r="K428" s="130"/>
      <c r="L428" s="101"/>
      <c r="M428" s="33"/>
      <c r="N428" s="31"/>
      <c r="O428" s="101"/>
      <c r="P428" s="130" t="s">
        <v>107</v>
      </c>
      <c r="Q428" s="95" t="s">
        <v>108</v>
      </c>
      <c r="R428" s="596"/>
      <c r="S428" s="362"/>
      <c r="T428" s="344"/>
    </row>
    <row r="429" spans="1:20" s="284" customFormat="1" hidden="1" outlineLevel="2">
      <c r="A429" s="684"/>
      <c r="B429" s="45"/>
      <c r="C429" s="447"/>
      <c r="D429" s="739"/>
      <c r="E429" s="238" t="s">
        <v>144</v>
      </c>
      <c r="F429" s="133"/>
      <c r="G429" s="133"/>
      <c r="H429" s="30" t="s">
        <v>23</v>
      </c>
      <c r="I429" s="97"/>
      <c r="J429" s="77"/>
      <c r="K429" s="133"/>
      <c r="L429" s="105"/>
      <c r="M429" s="30"/>
      <c r="N429" s="19"/>
      <c r="O429" s="105"/>
      <c r="P429" s="163">
        <f>IF($D433&gt;0,P433/$D433,0)</f>
        <v>0</v>
      </c>
      <c r="Q429" s="340">
        <f>IF($D433&gt;0,Q433/$D433,0)</f>
        <v>0</v>
      </c>
      <c r="R429" s="597"/>
      <c r="S429" s="105"/>
      <c r="T429" s="133"/>
    </row>
    <row r="430" spans="1:20" s="284" customFormat="1" hidden="1" outlineLevel="2">
      <c r="A430" s="684"/>
      <c r="B430" s="45"/>
      <c r="C430" s="447"/>
      <c r="D430" s="739"/>
      <c r="E430" s="238" t="s">
        <v>156</v>
      </c>
      <c r="F430" s="133"/>
      <c r="G430" s="133"/>
      <c r="H430" s="30"/>
      <c r="I430" s="97"/>
      <c r="J430" s="77"/>
      <c r="K430" s="133"/>
      <c r="L430" s="105"/>
      <c r="M430" s="30"/>
      <c r="N430" s="19"/>
      <c r="O430" s="105"/>
      <c r="P430" s="163">
        <f>P433</f>
        <v>0</v>
      </c>
      <c r="Q430" s="335">
        <f>Q433</f>
        <v>0</v>
      </c>
      <c r="R430" s="598"/>
      <c r="S430" s="105"/>
      <c r="T430" s="133"/>
    </row>
    <row r="431" spans="1:20" s="284" customFormat="1" hidden="1" outlineLevel="2">
      <c r="A431" s="684"/>
      <c r="B431" s="45"/>
      <c r="C431" s="447"/>
      <c r="D431" s="739"/>
      <c r="E431" s="238" t="s">
        <v>157</v>
      </c>
      <c r="F431" s="133"/>
      <c r="G431" s="133"/>
      <c r="H431" s="30"/>
      <c r="I431" s="97"/>
      <c r="J431" s="77"/>
      <c r="K431" s="133"/>
      <c r="L431" s="105"/>
      <c r="M431" s="30"/>
      <c r="N431" s="19"/>
      <c r="O431" s="105"/>
      <c r="P431" s="163">
        <f>$D433</f>
        <v>0</v>
      </c>
      <c r="Q431" s="335">
        <f>$D433</f>
        <v>0</v>
      </c>
      <c r="R431" s="598"/>
      <c r="S431" s="105"/>
      <c r="T431" s="133"/>
    </row>
    <row r="432" spans="1:20" s="288" customFormat="1" hidden="1" outlineLevel="3">
      <c r="A432" s="668"/>
      <c r="B432" s="36"/>
      <c r="C432" s="448" t="s">
        <v>119</v>
      </c>
      <c r="D432" s="740" t="s">
        <v>120</v>
      </c>
      <c r="E432" s="243" t="s">
        <v>140</v>
      </c>
      <c r="F432" s="199" t="s">
        <v>138</v>
      </c>
      <c r="G432" s="199" t="s">
        <v>139</v>
      </c>
      <c r="H432" s="196" t="s">
        <v>23</v>
      </c>
      <c r="I432" s="197"/>
      <c r="J432" s="204"/>
      <c r="K432" s="200"/>
      <c r="L432" s="203" t="s">
        <v>131</v>
      </c>
      <c r="M432" s="196"/>
      <c r="N432" s="201"/>
      <c r="O432" s="187"/>
      <c r="P432" s="200" t="s">
        <v>109</v>
      </c>
      <c r="Q432" s="197" t="s">
        <v>110</v>
      </c>
      <c r="R432" s="599"/>
      <c r="S432" s="363"/>
      <c r="T432" s="353"/>
    </row>
    <row r="433" spans="1:22" s="283" customFormat="1" hidden="1" outlineLevel="3">
      <c r="A433" s="668"/>
      <c r="B433" s="46"/>
      <c r="C433" s="449">
        <f>SUM(C434:C435)</f>
        <v>0</v>
      </c>
      <c r="D433" s="741">
        <f>SUM(D434:D435)</f>
        <v>0</v>
      </c>
      <c r="E433" s="243" t="s">
        <v>141</v>
      </c>
      <c r="F433" s="135">
        <f>SUM(F434:F435)</f>
        <v>0</v>
      </c>
      <c r="G433" s="135">
        <f>SUM(G434:G435)</f>
        <v>0</v>
      </c>
      <c r="H433" s="23" t="s">
        <v>23</v>
      </c>
      <c r="I433" s="98"/>
      <c r="J433" s="85"/>
      <c r="K433" s="135"/>
      <c r="L433" s="107">
        <f>SUM(L434:L435)</f>
        <v>0</v>
      </c>
      <c r="M433" s="23"/>
      <c r="N433" s="13"/>
      <c r="O433" s="107"/>
      <c r="P433" s="135">
        <f>SUM(P434:P435)</f>
        <v>0</v>
      </c>
      <c r="Q433" s="98">
        <f>SUM(Q434:Q435)</f>
        <v>0</v>
      </c>
      <c r="R433" s="169"/>
      <c r="S433" s="364"/>
      <c r="T433" s="354"/>
    </row>
    <row r="434" spans="1:22" s="286" customFormat="1" ht="6.75" hidden="1" customHeight="1" outlineLevel="2" collapsed="1">
      <c r="A434" s="689"/>
      <c r="B434" s="49"/>
      <c r="C434" s="450"/>
      <c r="D434" s="742"/>
      <c r="E434" s="233"/>
      <c r="F434" s="129"/>
      <c r="G434" s="129"/>
      <c r="H434" s="50"/>
      <c r="I434" s="50"/>
      <c r="J434" s="118"/>
      <c r="K434" s="140"/>
      <c r="L434" s="100"/>
      <c r="M434" s="64"/>
      <c r="N434" s="51"/>
      <c r="O434" s="100"/>
      <c r="P434" s="129"/>
      <c r="Q434" s="339"/>
      <c r="R434" s="610"/>
      <c r="S434" s="365"/>
      <c r="T434" s="345"/>
    </row>
    <row r="435" spans="1:22" s="283" customFormat="1" ht="18.75" customHeight="1" outlineLevel="1" collapsed="1">
      <c r="A435" s="680"/>
      <c r="B435" s="9"/>
      <c r="C435" s="467"/>
      <c r="D435" s="737"/>
      <c r="E435" s="236"/>
      <c r="F435" s="137"/>
      <c r="G435" s="137"/>
      <c r="H435" s="10"/>
      <c r="I435" s="10"/>
      <c r="J435" s="115"/>
      <c r="K435" s="137"/>
      <c r="L435" s="110"/>
      <c r="M435" s="69"/>
      <c r="N435" s="14"/>
      <c r="O435" s="110"/>
      <c r="P435" s="137"/>
      <c r="Q435" s="333"/>
      <c r="R435" s="595"/>
      <c r="S435" s="361"/>
      <c r="T435" s="343"/>
      <c r="V435" s="288"/>
    </row>
    <row r="436" spans="1:22" s="281" customFormat="1" hidden="1" outlineLevel="2">
      <c r="A436" s="678"/>
      <c r="B436" s="34" t="s">
        <v>151</v>
      </c>
      <c r="C436" s="463"/>
      <c r="D436" s="738"/>
      <c r="E436" s="234"/>
      <c r="F436" s="130"/>
      <c r="G436" s="130"/>
      <c r="H436" s="33" t="s">
        <v>23</v>
      </c>
      <c r="I436" s="95"/>
      <c r="J436" s="73"/>
      <c r="K436" s="130"/>
      <c r="L436" s="101"/>
      <c r="M436" s="33"/>
      <c r="N436" s="31"/>
      <c r="O436" s="101"/>
      <c r="P436" s="130"/>
      <c r="Q436" s="95"/>
      <c r="R436" s="596"/>
      <c r="S436" s="362"/>
      <c r="T436" s="344"/>
      <c r="V436" s="288"/>
    </row>
    <row r="437" spans="1:22" s="288" customFormat="1" hidden="1" outlineLevel="2">
      <c r="A437" s="668"/>
      <c r="B437" s="36"/>
      <c r="C437" s="464" t="s">
        <v>173</v>
      </c>
      <c r="D437" s="740"/>
      <c r="E437" s="240" t="s">
        <v>140</v>
      </c>
      <c r="F437" s="199" t="s">
        <v>152</v>
      </c>
      <c r="G437" s="199" t="s">
        <v>153</v>
      </c>
      <c r="H437" s="196" t="s">
        <v>23</v>
      </c>
      <c r="I437" s="197"/>
      <c r="J437" s="204"/>
      <c r="K437" s="200"/>
      <c r="L437" s="203" t="s">
        <v>154</v>
      </c>
      <c r="M437" s="196"/>
      <c r="N437" s="201"/>
      <c r="O437" s="187"/>
      <c r="P437" s="200"/>
      <c r="Q437" s="197"/>
      <c r="R437" s="599"/>
      <c r="S437" s="363"/>
      <c r="T437" s="353"/>
    </row>
    <row r="438" spans="1:22" s="283" customFormat="1" hidden="1" outlineLevel="2">
      <c r="A438" s="668"/>
      <c r="B438" s="46"/>
      <c r="C438" s="465">
        <f>SUM(C439:C440)</f>
        <v>0</v>
      </c>
      <c r="D438" s="741"/>
      <c r="E438" s="240" t="s">
        <v>141</v>
      </c>
      <c r="F438" s="107">
        <f>SUM(F439:F440)</f>
        <v>0</v>
      </c>
      <c r="G438" s="107">
        <f>SUM(G439:G440)</f>
        <v>0</v>
      </c>
      <c r="H438" s="23" t="s">
        <v>23</v>
      </c>
      <c r="I438" s="98"/>
      <c r="J438" s="85"/>
      <c r="K438" s="135"/>
      <c r="L438" s="107">
        <f>SUM(L439:L440)</f>
        <v>0</v>
      </c>
      <c r="M438" s="23"/>
      <c r="N438" s="13"/>
      <c r="O438" s="107"/>
      <c r="P438" s="135"/>
      <c r="Q438" s="98"/>
      <c r="R438" s="169"/>
      <c r="S438" s="364"/>
      <c r="T438" s="354"/>
      <c r="V438" s="288"/>
    </row>
    <row r="439" spans="1:22" s="280" customFormat="1" ht="6.75" hidden="1" customHeight="1" outlineLevel="2">
      <c r="A439" s="677"/>
      <c r="B439" s="206"/>
      <c r="C439" s="466"/>
      <c r="D439" s="745"/>
      <c r="E439" s="233"/>
      <c r="F439" s="208"/>
      <c r="G439" s="208"/>
      <c r="H439" s="248"/>
      <c r="I439" s="248"/>
      <c r="J439" s="249"/>
      <c r="K439" s="250"/>
      <c r="L439" s="211"/>
      <c r="M439" s="212"/>
      <c r="N439" s="213"/>
      <c r="O439" s="211"/>
      <c r="P439" s="208"/>
      <c r="Q439" s="341"/>
      <c r="R439" s="617"/>
      <c r="S439" s="367"/>
      <c r="T439" s="347"/>
      <c r="V439" s="288"/>
    </row>
    <row r="440" spans="1:22" s="289" customFormat="1" ht="9.75" customHeight="1" collapsed="1" thickBot="1">
      <c r="A440" s="704"/>
      <c r="B440" s="300"/>
      <c r="C440" s="300"/>
      <c r="D440" s="746"/>
      <c r="E440" s="301"/>
      <c r="F440" s="302"/>
      <c r="G440" s="302"/>
      <c r="H440" s="303"/>
      <c r="I440" s="303"/>
      <c r="J440" s="304"/>
      <c r="K440" s="302"/>
      <c r="L440" s="305"/>
      <c r="M440" s="306"/>
      <c r="N440" s="307"/>
      <c r="O440" s="305"/>
      <c r="P440" s="302"/>
      <c r="Q440" s="352"/>
      <c r="R440" s="618"/>
      <c r="S440" s="368"/>
      <c r="T440" s="348"/>
      <c r="V440" s="355"/>
    </row>
    <row r="441" spans="1:22" s="272" customFormat="1">
      <c r="A441" s="705"/>
      <c r="B441" s="27"/>
      <c r="C441" s="27"/>
      <c r="D441" s="665"/>
      <c r="E441" s="271"/>
      <c r="R441" s="619"/>
      <c r="V441" s="355"/>
    </row>
    <row r="442" spans="1:22">
      <c r="A442" s="706"/>
      <c r="B442" s="47"/>
      <c r="C442"/>
      <c r="D442" s="666"/>
      <c r="U442" s="288"/>
    </row>
    <row r="443" spans="1:22" ht="13.5" thickBot="1">
      <c r="U443" s="288"/>
    </row>
    <row r="444" spans="1:22">
      <c r="A444" s="708" t="s">
        <v>225</v>
      </c>
      <c r="B444" s="384" t="s">
        <v>183</v>
      </c>
      <c r="C444" s="370"/>
      <c r="D444" s="747"/>
      <c r="E444" s="371"/>
      <c r="F444" s="273"/>
      <c r="U444" s="288"/>
    </row>
    <row r="445" spans="1:22">
      <c r="A445" s="709"/>
      <c r="B445" s="375"/>
      <c r="C445" s="369"/>
      <c r="D445" s="748"/>
      <c r="E445" s="372"/>
      <c r="F445" s="273"/>
      <c r="U445" s="288"/>
    </row>
    <row r="446" spans="1:22">
      <c r="A446" s="709">
        <v>0</v>
      </c>
      <c r="B446" s="381" t="s">
        <v>226</v>
      </c>
      <c r="C446" s="369"/>
      <c r="D446" s="748"/>
      <c r="E446" s="372"/>
      <c r="F446" s="273"/>
      <c r="U446" s="288"/>
    </row>
    <row r="447" spans="1:22">
      <c r="A447" s="709"/>
      <c r="B447" s="375"/>
      <c r="C447" s="369"/>
      <c r="D447" s="748"/>
      <c r="E447" s="372"/>
      <c r="F447" s="273"/>
      <c r="U447" s="288"/>
    </row>
    <row r="448" spans="1:22">
      <c r="A448" s="709"/>
      <c r="B448" s="376" t="s">
        <v>197</v>
      </c>
      <c r="C448" s="369"/>
      <c r="D448" s="748"/>
      <c r="E448" s="372"/>
      <c r="F448" s="273"/>
      <c r="U448" s="288"/>
    </row>
    <row r="449" spans="1:21">
      <c r="A449" s="709" t="s">
        <v>248</v>
      </c>
      <c r="B449" s="377" t="s">
        <v>184</v>
      </c>
      <c r="C449" s="369"/>
      <c r="D449" s="748"/>
      <c r="E449" s="372"/>
      <c r="F449" s="273"/>
      <c r="U449" s="288"/>
    </row>
    <row r="450" spans="1:21">
      <c r="A450" s="709" t="s">
        <v>249</v>
      </c>
      <c r="B450" s="378" t="s">
        <v>185</v>
      </c>
      <c r="C450" s="369"/>
      <c r="D450" s="748"/>
      <c r="E450" s="372"/>
      <c r="F450" s="273"/>
      <c r="U450" s="288"/>
    </row>
    <row r="451" spans="1:21">
      <c r="A451" s="709" t="s">
        <v>250</v>
      </c>
      <c r="B451" s="378" t="s">
        <v>186</v>
      </c>
      <c r="C451" s="369"/>
      <c r="D451" s="748"/>
      <c r="E451" s="372"/>
      <c r="F451" s="273"/>
      <c r="U451" s="288"/>
    </row>
    <row r="452" spans="1:21">
      <c r="A452" s="709" t="s">
        <v>251</v>
      </c>
      <c r="B452" s="378" t="s">
        <v>187</v>
      </c>
      <c r="C452" s="369"/>
      <c r="D452" s="748"/>
      <c r="E452" s="372"/>
      <c r="F452" s="273"/>
      <c r="U452" s="288"/>
    </row>
    <row r="453" spans="1:21">
      <c r="A453" s="709" t="s">
        <v>252</v>
      </c>
      <c r="B453" s="377" t="s">
        <v>188</v>
      </c>
      <c r="C453" s="369"/>
      <c r="D453" s="748"/>
      <c r="E453" s="372"/>
      <c r="F453" s="273"/>
      <c r="U453" s="288"/>
    </row>
    <row r="454" spans="1:21">
      <c r="A454" s="709" t="s">
        <v>253</v>
      </c>
      <c r="B454" s="377" t="s">
        <v>189</v>
      </c>
      <c r="C454" s="369"/>
      <c r="D454" s="748"/>
      <c r="E454" s="372"/>
      <c r="F454" s="273"/>
      <c r="U454" s="288"/>
    </row>
    <row r="455" spans="1:21">
      <c r="A455" s="709" t="s">
        <v>254</v>
      </c>
      <c r="B455" s="379" t="s">
        <v>190</v>
      </c>
      <c r="C455" s="369"/>
      <c r="D455" s="748"/>
      <c r="E455" s="372"/>
      <c r="F455" s="273"/>
      <c r="U455" s="288"/>
    </row>
    <row r="456" spans="1:21">
      <c r="A456" s="709" t="s">
        <v>255</v>
      </c>
      <c r="B456" s="378" t="s">
        <v>191</v>
      </c>
      <c r="C456" s="369"/>
      <c r="D456" s="748"/>
      <c r="E456" s="372"/>
      <c r="F456" s="273"/>
      <c r="U456" s="288"/>
    </row>
    <row r="457" spans="1:21">
      <c r="A457" s="709" t="s">
        <v>256</v>
      </c>
      <c r="B457" s="378" t="s">
        <v>192</v>
      </c>
      <c r="C457" s="369"/>
      <c r="D457" s="748"/>
      <c r="E457" s="372"/>
      <c r="F457" s="273"/>
      <c r="U457" s="288"/>
    </row>
    <row r="458" spans="1:21">
      <c r="A458" s="709"/>
      <c r="B458" s="377"/>
      <c r="C458" s="369"/>
      <c r="D458" s="748"/>
      <c r="E458" s="372"/>
      <c r="F458" s="273"/>
      <c r="U458" s="288"/>
    </row>
    <row r="459" spans="1:21">
      <c r="A459" s="709"/>
      <c r="B459" s="380" t="s">
        <v>198</v>
      </c>
      <c r="C459" s="369"/>
      <c r="D459" s="748"/>
      <c r="E459" s="372"/>
      <c r="F459" s="273"/>
      <c r="U459" s="288"/>
    </row>
    <row r="460" spans="1:21">
      <c r="A460" s="709" t="s">
        <v>257</v>
      </c>
      <c r="B460" s="377" t="s">
        <v>193</v>
      </c>
      <c r="C460" s="369"/>
      <c r="D460" s="748"/>
      <c r="E460" s="372"/>
      <c r="F460" s="273"/>
      <c r="U460" s="288"/>
    </row>
    <row r="461" spans="1:21">
      <c r="A461" s="709" t="s">
        <v>258</v>
      </c>
      <c r="B461" s="377" t="s">
        <v>194</v>
      </c>
      <c r="C461" s="369"/>
      <c r="D461" s="748"/>
      <c r="E461" s="372"/>
      <c r="F461" s="273"/>
      <c r="U461" s="288"/>
    </row>
    <row r="462" spans="1:21">
      <c r="A462" s="709" t="s">
        <v>259</v>
      </c>
      <c r="B462" s="381" t="s">
        <v>195</v>
      </c>
      <c r="C462" s="369"/>
      <c r="D462" s="748"/>
      <c r="E462" s="372"/>
      <c r="F462" s="273"/>
      <c r="U462" s="288"/>
    </row>
    <row r="463" spans="1:21">
      <c r="A463" s="709" t="s">
        <v>260</v>
      </c>
      <c r="B463" s="377" t="s">
        <v>196</v>
      </c>
      <c r="C463" s="369"/>
      <c r="D463" s="748"/>
      <c r="E463" s="372"/>
      <c r="F463" s="273"/>
      <c r="U463" s="288"/>
    </row>
    <row r="464" spans="1:21">
      <c r="A464" s="709"/>
      <c r="B464" s="377"/>
      <c r="C464" s="369"/>
      <c r="D464" s="748"/>
      <c r="E464" s="372"/>
      <c r="F464" s="273"/>
    </row>
    <row r="465" spans="1:6">
      <c r="A465" s="709"/>
      <c r="B465" s="382" t="s">
        <v>199</v>
      </c>
      <c r="C465" s="369"/>
      <c r="D465" s="748"/>
      <c r="E465" s="372"/>
      <c r="F465" s="273"/>
    </row>
    <row r="466" spans="1:6">
      <c r="A466" s="709" t="s">
        <v>261</v>
      </c>
      <c r="B466" s="377" t="s">
        <v>366</v>
      </c>
      <c r="C466" s="369"/>
      <c r="D466" s="748"/>
      <c r="E466" s="372"/>
      <c r="F466" s="273"/>
    </row>
    <row r="467" spans="1:6">
      <c r="A467" s="709" t="s">
        <v>262</v>
      </c>
      <c r="B467" s="383" t="s">
        <v>200</v>
      </c>
      <c r="C467" s="369"/>
      <c r="D467" s="748"/>
      <c r="E467" s="372"/>
      <c r="F467" s="273"/>
    </row>
    <row r="468" spans="1:6">
      <c r="A468" s="709" t="s">
        <v>263</v>
      </c>
      <c r="B468" s="378" t="s">
        <v>201</v>
      </c>
      <c r="C468" s="369"/>
      <c r="D468" s="748"/>
      <c r="E468" s="372"/>
      <c r="F468" s="273"/>
    </row>
    <row r="469" spans="1:6">
      <c r="A469" s="709" t="s">
        <v>264</v>
      </c>
      <c r="B469" s="378" t="s">
        <v>202</v>
      </c>
      <c r="C469" s="369"/>
      <c r="D469" s="748"/>
      <c r="E469" s="372"/>
      <c r="F469" s="273"/>
    </row>
    <row r="470" spans="1:6">
      <c r="A470" s="709" t="s">
        <v>265</v>
      </c>
      <c r="B470" s="378" t="s">
        <v>203</v>
      </c>
      <c r="C470" s="369"/>
      <c r="D470" s="748"/>
      <c r="E470" s="372"/>
      <c r="F470" s="273"/>
    </row>
    <row r="471" spans="1:6">
      <c r="A471" s="709" t="s">
        <v>266</v>
      </c>
      <c r="B471" s="377" t="s">
        <v>204</v>
      </c>
      <c r="C471" s="369"/>
      <c r="D471" s="748"/>
      <c r="E471" s="372"/>
      <c r="F471" s="273"/>
    </row>
    <row r="472" spans="1:6">
      <c r="A472" s="709" t="s">
        <v>267</v>
      </c>
      <c r="B472" s="377" t="s">
        <v>205</v>
      </c>
      <c r="C472" s="369"/>
      <c r="D472" s="748"/>
      <c r="E472" s="372"/>
      <c r="F472" s="273"/>
    </row>
    <row r="473" spans="1:6">
      <c r="A473" s="709" t="s">
        <v>268</v>
      </c>
      <c r="B473" s="377" t="s">
        <v>206</v>
      </c>
      <c r="C473" s="369"/>
      <c r="D473" s="748"/>
      <c r="E473" s="372"/>
      <c r="F473" s="273"/>
    </row>
    <row r="474" spans="1:6">
      <c r="A474" s="709" t="s">
        <v>269</v>
      </c>
      <c r="B474" s="377" t="s">
        <v>207</v>
      </c>
      <c r="C474" s="369"/>
      <c r="D474" s="748"/>
      <c r="E474" s="372"/>
      <c r="F474" s="273"/>
    </row>
    <row r="475" spans="1:6">
      <c r="A475" s="709" t="s">
        <v>270</v>
      </c>
      <c r="B475" s="377" t="s">
        <v>208</v>
      </c>
      <c r="C475" s="369"/>
      <c r="D475" s="748"/>
      <c r="E475" s="372"/>
      <c r="F475" s="273"/>
    </row>
    <row r="476" spans="1:6">
      <c r="A476" s="709" t="s">
        <v>271</v>
      </c>
      <c r="B476" s="377" t="s">
        <v>209</v>
      </c>
      <c r="C476" s="369"/>
      <c r="D476" s="748"/>
      <c r="E476" s="372"/>
      <c r="F476" s="273"/>
    </row>
    <row r="477" spans="1:6">
      <c r="A477" s="709" t="s">
        <v>272</v>
      </c>
      <c r="B477" s="378" t="s">
        <v>210</v>
      </c>
      <c r="C477" s="369"/>
      <c r="D477" s="748"/>
      <c r="E477" s="372"/>
      <c r="F477" s="273"/>
    </row>
    <row r="478" spans="1:6">
      <c r="A478" s="709" t="s">
        <v>273</v>
      </c>
      <c r="B478" s="378" t="s">
        <v>211</v>
      </c>
      <c r="C478" s="369"/>
      <c r="D478" s="748"/>
      <c r="E478" s="372"/>
      <c r="F478" s="273"/>
    </row>
    <row r="479" spans="1:6">
      <c r="A479" s="709" t="s">
        <v>274</v>
      </c>
      <c r="B479" s="378" t="s">
        <v>212</v>
      </c>
      <c r="C479" s="369"/>
      <c r="D479" s="748"/>
      <c r="E479" s="372"/>
      <c r="F479" s="273"/>
    </row>
    <row r="480" spans="1:6">
      <c r="A480" s="709" t="s">
        <v>275</v>
      </c>
      <c r="B480" s="377" t="s">
        <v>213</v>
      </c>
      <c r="C480" s="369"/>
      <c r="D480" s="748"/>
      <c r="E480" s="372"/>
      <c r="F480" s="273"/>
    </row>
    <row r="481" spans="1:6">
      <c r="A481" s="709" t="s">
        <v>276</v>
      </c>
      <c r="B481" s="377" t="s">
        <v>214</v>
      </c>
      <c r="C481" s="369"/>
      <c r="D481" s="748"/>
      <c r="E481" s="372"/>
      <c r="F481" s="273"/>
    </row>
    <row r="482" spans="1:6">
      <c r="A482" s="709" t="s">
        <v>277</v>
      </c>
      <c r="B482" s="377" t="s">
        <v>215</v>
      </c>
      <c r="C482" s="369"/>
      <c r="D482" s="748"/>
      <c r="E482" s="372"/>
      <c r="F482" s="273"/>
    </row>
    <row r="483" spans="1:6">
      <c r="A483" s="709" t="s">
        <v>278</v>
      </c>
      <c r="B483" s="377" t="s">
        <v>216</v>
      </c>
      <c r="C483" s="369"/>
      <c r="D483" s="748"/>
      <c r="E483" s="372"/>
      <c r="F483" s="273"/>
    </row>
    <row r="484" spans="1:6">
      <c r="A484" s="709" t="s">
        <v>279</v>
      </c>
      <c r="B484" s="377" t="s">
        <v>217</v>
      </c>
      <c r="C484" s="369"/>
      <c r="D484" s="748"/>
      <c r="E484" s="372"/>
      <c r="F484" s="273"/>
    </row>
    <row r="485" spans="1:6">
      <c r="A485" s="709" t="s">
        <v>280</v>
      </c>
      <c r="B485" s="377" t="s">
        <v>218</v>
      </c>
      <c r="C485" s="369"/>
      <c r="D485" s="748"/>
      <c r="E485" s="372"/>
      <c r="F485" s="273"/>
    </row>
    <row r="486" spans="1:6" ht="13.5" thickBot="1">
      <c r="A486" s="709" t="s">
        <v>281</v>
      </c>
      <c r="B486" s="385" t="s">
        <v>219</v>
      </c>
      <c r="C486" s="373"/>
      <c r="D486" s="749"/>
      <c r="E486" s="374"/>
      <c r="F486" s="273"/>
    </row>
    <row r="487" spans="1:6">
      <c r="A487" s="706"/>
      <c r="B487"/>
      <c r="C487"/>
      <c r="D487" s="750"/>
      <c r="E487" s="274"/>
    </row>
    <row r="488" spans="1:6">
      <c r="A488" s="706"/>
      <c r="B488"/>
      <c r="C488"/>
      <c r="D488" s="750"/>
      <c r="E488" s="274"/>
    </row>
    <row r="489" spans="1:6">
      <c r="A489" s="706"/>
      <c r="B489"/>
      <c r="C489"/>
      <c r="D489" s="750"/>
      <c r="E489" s="274"/>
    </row>
    <row r="490" spans="1:6">
      <c r="A490" s="706"/>
      <c r="B490"/>
      <c r="C490"/>
      <c r="D490" s="750"/>
      <c r="E490" s="274"/>
    </row>
    <row r="491" spans="1:6">
      <c r="A491" s="706"/>
      <c r="B491" s="288"/>
      <c r="C491"/>
      <c r="D491" s="666"/>
    </row>
    <row r="492" spans="1:6">
      <c r="A492" s="706"/>
      <c r="B492" s="47"/>
      <c r="C492"/>
      <c r="D492" s="666"/>
    </row>
    <row r="493" spans="1:6">
      <c r="A493" s="706"/>
      <c r="B493" s="47"/>
      <c r="C493"/>
      <c r="D493" s="666"/>
    </row>
    <row r="494" spans="1:6">
      <c r="A494" s="706"/>
      <c r="B494" s="47"/>
      <c r="C494"/>
      <c r="D494" s="666"/>
    </row>
    <row r="495" spans="1:6">
      <c r="A495" s="706"/>
      <c r="B495" s="47"/>
      <c r="C495"/>
      <c r="D495" s="666"/>
    </row>
    <row r="496" spans="1:6">
      <c r="A496" s="706"/>
      <c r="C496"/>
      <c r="D496" s="666"/>
    </row>
    <row r="497" spans="1:4">
      <c r="A497" s="706"/>
      <c r="C497"/>
      <c r="D497" s="666"/>
    </row>
    <row r="498" spans="1:4">
      <c r="A498" s="706"/>
      <c r="C498"/>
      <c r="D498" s="666"/>
    </row>
    <row r="499" spans="1:4">
      <c r="A499" s="706"/>
      <c r="C499"/>
      <c r="D499" s="666"/>
    </row>
    <row r="500" spans="1:4">
      <c r="A500" s="706"/>
      <c r="C500"/>
      <c r="D500" s="666"/>
    </row>
    <row r="501" spans="1:4">
      <c r="A501" s="706"/>
      <c r="C501"/>
      <c r="D501" s="666"/>
    </row>
    <row r="502" spans="1:4">
      <c r="A502" s="706"/>
      <c r="C502"/>
      <c r="D502" s="666"/>
    </row>
    <row r="503" spans="1:4">
      <c r="A503" s="706"/>
      <c r="C503"/>
      <c r="D503" s="666"/>
    </row>
    <row r="504" spans="1:4">
      <c r="A504" s="706"/>
      <c r="C504"/>
      <c r="D504" s="666"/>
    </row>
    <row r="505" spans="1:4">
      <c r="A505" s="706"/>
      <c r="C505"/>
      <c r="D505" s="666"/>
    </row>
    <row r="506" spans="1:4">
      <c r="A506" s="706"/>
      <c r="C506"/>
      <c r="D506" s="666"/>
    </row>
    <row r="507" spans="1:4">
      <c r="A507" s="706"/>
      <c r="C507"/>
      <c r="D507" s="666"/>
    </row>
    <row r="508" spans="1:4">
      <c r="A508" s="706"/>
      <c r="C508"/>
      <c r="D508" s="666"/>
    </row>
    <row r="509" spans="1:4">
      <c r="A509" s="706"/>
      <c r="C509"/>
      <c r="D509" s="666"/>
    </row>
    <row r="510" spans="1:4">
      <c r="A510" s="706"/>
      <c r="C510"/>
      <c r="D510" s="666"/>
    </row>
  </sheetData>
  <mergeCells count="31">
    <mergeCell ref="B37:B40"/>
    <mergeCell ref="C37:C40"/>
    <mergeCell ref="A37:A40"/>
    <mergeCell ref="A45:A48"/>
    <mergeCell ref="A31:A32"/>
    <mergeCell ref="C31:C32"/>
    <mergeCell ref="A35:A36"/>
    <mergeCell ref="B35:B36"/>
    <mergeCell ref="C35:C36"/>
    <mergeCell ref="B31:B32"/>
    <mergeCell ref="R1:R2"/>
    <mergeCell ref="S1:S2"/>
    <mergeCell ref="T1:T2"/>
    <mergeCell ref="A29:A30"/>
    <mergeCell ref="B29:B30"/>
    <mergeCell ref="C29:C30"/>
    <mergeCell ref="A73:A75"/>
    <mergeCell ref="A278:A281"/>
    <mergeCell ref="A319:A323"/>
    <mergeCell ref="A336:A340"/>
    <mergeCell ref="A341:A344"/>
    <mergeCell ref="A79:A253"/>
    <mergeCell ref="A258:A272"/>
    <mergeCell ref="A276:A277"/>
    <mergeCell ref="A283:A284"/>
    <mergeCell ref="A291:A292"/>
    <mergeCell ref="A345:A350"/>
    <mergeCell ref="A353:A356"/>
    <mergeCell ref="A357:A385"/>
    <mergeCell ref="A402:A420"/>
    <mergeCell ref="A398:A399"/>
  </mergeCells>
  <phoneticPr fontId="3" type="noConversion"/>
  <dataValidations disablePrompts="1" count="6">
    <dataValidation type="whole" allowBlank="1" showInputMessage="1" showErrorMessage="1" error="Valid values: 0 or 1" sqref="Q420 C394:D427 Q357 L394:L420 P394:Q401 P403:Q419 Q402 P358:Q385 F333:G385 P333:Q351 P353:Q356 L333:L385 Q352 C333:D385 IY333:IZ334 SU333:SV334 ACQ333:ACR334 AMM333:AMN334 AWI333:AWJ334 BGE333:BGF334 BQA333:BQB334 BZW333:BZX334 CJS333:CJT334 CTO333:CTP334 DDK333:DDL334 DNG333:DNH334 DXC333:DXD334 EGY333:EGZ334 EQU333:EQV334 FAQ333:FAR334 FKM333:FKN334 FUI333:FUJ334 GEE333:GEF334 GOA333:GOB334 GXW333:GXX334 HHS333:HHT334 HRO333:HRP334 IBK333:IBL334 ILG333:ILH334 IVC333:IVD334 JEY333:JEZ334 JOU333:JOV334 JYQ333:JYR334 KIM333:KIN334 KSI333:KSJ334 LCE333:LCF334 LMA333:LMB334 LVW333:LVX334 MFS333:MFT334 MPO333:MPP334 MZK333:MZL334 NJG333:NJH334 NTC333:NTD334 OCY333:OCZ334 OMU333:OMV334 OWQ333:OWR334 PGM333:PGN334 PQI333:PQJ334 QAE333:QAF334 QKA333:QKB334 QTW333:QTX334 RDS333:RDT334 RNO333:RNP334 RXK333:RXL334 SHG333:SHH334 SRC333:SRD334 TAY333:TAZ334 TKU333:TKV334 TUQ333:TUR334 UEM333:UEN334 UOI333:UOJ334 UYE333:UYF334 VIA333:VIB334 VRW333:VRX334 WBS333:WBT334 WLO333:WLP334 WVK333:WVL334 JL333:JM334 TH333:TI334 ADD333:ADE334 AMZ333:ANA334 AWV333:AWW334 BGR333:BGS334 BQN333:BQO334 CAJ333:CAK334 CKF333:CKG334 CUB333:CUC334 DDX333:DDY334 DNT333:DNU334 DXP333:DXQ334 EHL333:EHM334 ERH333:ERI334 FBD333:FBE334 FKZ333:FLA334 FUV333:FUW334 GER333:GES334 GON333:GOO334 GYJ333:GYK334 HIF333:HIG334 HSB333:HSC334 IBX333:IBY334 ILT333:ILU334 IVP333:IVQ334 JFL333:JFM334 JPH333:JPI334 JZD333:JZE334 KIZ333:KJA334 KSV333:KSW334 LCR333:LCS334 LMN333:LMO334 LWJ333:LWK334 MGF333:MGG334 MQB333:MQC334 MZX333:MZY334 NJT333:NJU334 NTP333:NTQ334 ODL333:ODM334 ONH333:ONI334 OXD333:OXE334 PGZ333:PHA334 PQV333:PQW334 QAR333:QAS334 QKN333:QKO334 QUJ333:QUK334 REF333:REG334 ROB333:ROC334 RXX333:RXY334 SHT333:SHU334 SRP333:SRQ334 TBL333:TBM334 TLH333:TLI334 TVD333:TVE334 UEZ333:UFA334 UOV333:UOW334 UYR333:UYS334 VIN333:VIO334 VSJ333:VSK334 WCF333:WCG334 WMB333:WMC334 WVX333:WVY334 JH333:JH334 TD333:TD334 ACZ333:ACZ334 AMV333:AMV334 AWR333:AWR334 BGN333:BGN334 BQJ333:BQJ334 CAF333:CAF334 CKB333:CKB334 CTX333:CTX334 DDT333:DDT334 DNP333:DNP334 DXL333:DXL334 EHH333:EHH334 ERD333:ERD334 FAZ333:FAZ334 FKV333:FKV334 FUR333:FUR334 GEN333:GEN334 GOJ333:GOJ334 GYF333:GYF334 HIB333:HIB334 HRX333:HRX334 IBT333:IBT334 ILP333:ILP334 IVL333:IVL334 JFH333:JFH334 JPD333:JPD334 JYZ333:JYZ334 KIV333:KIV334 KSR333:KSR334 LCN333:LCN334 LMJ333:LMJ334 LWF333:LWF334 MGB333:MGB334 MPX333:MPX334 MZT333:MZT334 NJP333:NJP334 NTL333:NTL334 ODH333:ODH334 OND333:OND334 OWZ333:OWZ334 PGV333:PGV334 PQR333:PQR334 QAN333:QAN334 QKJ333:QKJ334 QUF333:QUF334 REB333:REB334 RNX333:RNX334 RXT333:RXT334 SHP333:SHP334 SRL333:SRL334 TBH333:TBH334 TLD333:TLD334 TUZ333:TUZ334 UEV333:UEV334 UOR333:UOR334 UYN333:UYN334 VIJ333:VIJ334 VSF333:VSF334 WCB333:WCB334 WLX333:WLX334 WVT333:WVT334 JB333:JC334 SX333:SY334 ACT333:ACU334 AMP333:AMQ334 AWL333:AWM334 BGH333:BGI334 BQD333:BQE334 BZZ333:CAA334 CJV333:CJW334 CTR333:CTS334 DDN333:DDO334 DNJ333:DNK334 DXF333:DXG334 EHB333:EHC334 EQX333:EQY334 FAT333:FAU334 FKP333:FKQ334 FUL333:FUM334 GEH333:GEI334 GOD333:GOE334 GXZ333:GYA334 HHV333:HHW334 HRR333:HRS334 IBN333:IBO334 ILJ333:ILK334 IVF333:IVG334 JFB333:JFC334 JOX333:JOY334 JYT333:JYU334 KIP333:KIQ334 KSL333:KSM334 LCH333:LCI334 LMD333:LME334 LVZ333:LWA334 MFV333:MFW334 MPR333:MPS334 MZN333:MZO334 NJJ333:NJK334 NTF333:NTG334 ODB333:ODC334 OMX333:OMY334 OWT333:OWU334 PGP333:PGQ334 PQL333:PQM334 QAH333:QAI334 QKD333:QKE334 QTZ333:QUA334 RDV333:RDW334 RNR333:RNS334 RXN333:RXO334 SHJ333:SHK334 SRF333:SRG334 TBB333:TBC334 TKX333:TKY334 TUT333:TUU334 UEP333:UEQ334 UOL333:UOM334 UYH333:UYI334 VID333:VIE334 VRZ333:VSA334 WBV333:WBW334 WLR333:WLS334 WVN333:WVO334 F394:G427 WLX59:WMA59 WCB59:WCE59 VSF59:VSI59 VIJ59:VIM59 UYN59:UYQ59 UOR59:UOU59 UEV59:UEY59 TUZ59:TVC59 TLD59:TLG59 TBH59:TBK59 SRL59:SRO59 SHP59:SHS59 RXT59:RXW59 RNX59:ROA59 REB59:REE59 QUF59:QUI59 QKJ59:QKM59 QAN59:QAQ59 PQR59:PQU59 PGV59:PGY59 OWZ59:OXC59 OND59:ONG59 ODH59:ODK59 NTL59:NTO59 NJP59:NJS59 MZT59:MZW59 MPX59:MQA59 MGB59:MGE59 LWF59:LWI59 LMJ59:LMM59 LCN59:LCQ59 KSR59:KSU59 KIV59:KIY59 JYZ59:JZC59 JPD59:JPG59 JFH59:JFK59 IVL59:IVO59 ILP59:ILS59 IBT59:IBW59 HRX59:HSA59 HIB59:HIE59 GYF59:GYI59 GOJ59:GOM59 GEN59:GEQ59 FUR59:FUU59 FKV59:FKY59 FAZ59:FBC59 ERD59:ERG59 EHH59:EHK59 DXL59:DXO59 DNP59:DNS59 DDT59:DDW59 CTX59:CUA59 CKB59:CKE59 CAF59:CAI59 BQJ59:BQM59 BGN59:BGQ59 AWR59:AWU59 AMV59:AMY59 ACZ59:ADC59 TD59:TG59 JH59:JK59 WVN59:WVO59 WLR59:WLS59 WBV59:WBW59 VRZ59:VSA59 VID59:VIE59 UYH59:UYI59 UOL59:UOM59 UEP59:UEQ59 TUT59:TUU59 TKX59:TKY59 TBB59:TBC59 SRF59:SRG59 SHJ59:SHK59 RXN59:RXO59 RNR59:RNS59 RDV59:RDW59 QTZ59:QUA59 QKD59:QKE59 QAH59:QAI59 PQL59:PQM59 PGP59:PGQ59 OWT59:OWU59 OMX59:OMY59 ODB59:ODC59 NTF59:NTG59 NJJ59:NJK59 MZN59:MZO59 MPR59:MPS59 MFV59:MFW59 LVZ59:LWA59 LMD59:LME59 LCH59:LCI59 KSL59:KSM59 KIP59:KIQ59 JYT59:JYU59 JOX59:JOY59 JFB59:JFC59 IVF59:IVG59 ILJ59:ILK59 IBN59:IBO59 HRR59:HRS59 HHV59:HHW59 GXZ59:GYA59 GOD59:GOE59 GEH59:GEI59 FUL59:FUM59 FKP59:FKQ59 FAT59:FAU59 EQX59:EQY59 EHB59:EHC59 DXF59:DXG59 DNJ59:DNK59 DDN59:DDO59 CTR59:CTS59 CJV59:CJW59 BZZ59:CAA59 BQD59:BQE59 BGH59:BGI59 AWL59:AWM59 AMP59:AMQ59 ACT59:ACU59 SX59:SY59 JB59:JC59 F27:G48 K27:O48 F57:G64 L57:O64 L73:O293 WVT287:WVW287 WLX287:WMA287 WCB287:WCE287 VSF287:VSI287 VIJ287:VIM287 UYN287:UYQ287 UOR287:UOU287 UEV287:UEY287 TUZ287:TVC287 TLD287:TLG287 TBH287:TBK287 SRL287:SRO287 SHP287:SHS287 RXT287:RXW287 RNX287:ROA287 REB287:REE287 QUF287:QUI287 QKJ287:QKM287 QAN287:QAQ287 PQR287:PQU287 PGV287:PGY287 OWZ287:OXC287 OND287:ONG287 ODH287:ODK287 NTL287:NTO287 NJP287:NJS287 MZT287:MZW287 MPX287:MQA287 MGB287:MGE287 LWF287:LWI287 LMJ287:LMM287 LCN287:LCQ287 KSR287:KSU287 KIV287:KIY287 JYZ287:JZC287 JPD287:JPG287 JFH287:JFK287 IVL287:IVO287 ILP287:ILS287 IBT287:IBW287 HRX287:HSA287 HIB287:HIE287 GYF287:GYI287 GOJ287:GOM287 GEN287:GEQ287 FUR287:FUU287 FKV287:FKY287 FAZ287:FBC287 ERD287:ERG287 EHH287:EHK287 DXL287:DXO287 DNP287:DNS287 DDT287:DDW287 CTX287:CUA287 CKB287:CKE287 CAF287:CAI287 BQJ287:BQM287 BGN287:BGQ287 AWR287:AWU287 AMV287:AMY287 ACZ287:ADC287 TD287:TG287 JH287:JK287 WVN287:WVO287 WLR287:WLS287 WBV287:WBW287 VRZ287:VSA287 VID287:VIE287 UYH287:UYI287 UOL287:UOM287 UEP287:UEQ287 TUT287:TUU287 TKX287:TKY287 TBB287:TBC287 SRF287:SRG287 SHJ287:SHK287 RXN287:RXO287 RNR287:RNS287 RDV287:RDW287 QTZ287:QUA287 QKD287:QKE287 QAH287:QAI287 PQL287:PQM287 PGP287:PGQ287 OWT287:OWU287 OMX287:OMY287 ODB287:ODC287 NTF287:NTG287 NJJ287:NJK287 MZN287:MZO287 MPR287:MPS287 MFV287:MFW287 LVZ287:LWA287 LMD287:LME287 LCH287:LCI287 KSL287:KSM287 KIP287:KIQ287 JYT287:JYU287 JOX287:JOY287 JFB287:JFC287 IVF287:IVG287 ILJ287:ILK287 IBN287:IBO287 HRR287:HRS287 HHV287:HHW287 GXZ287:GYA287 GOD287:GOE287 GEH287:GEI287 FUL287:FUM287 FKP287:FKQ287 FAT287:FAU287 EQX287:EQY287 EHB287:EHC287 DXF287:DXG287 DNJ287:DNK287 DDN287:DDO287 CTR287:CTS287 CJV287:CJW287 BZZ287:CAA287 BQD287:BQE287 BGH287:BGI287 AWL287:AWM287 AMP287:AMQ287 ACT287:ACU287 SX287:SY287 JB287:JC287 P313:Q323 C313:D324 L313:L324 F313:G324 Q324 F73:G293 WVT59:WVW59">
      <formula1>0</formula1>
      <formula2>1</formula2>
    </dataValidation>
    <dataValidation type="whole" allowBlank="1" showInputMessage="1" showErrorMessage="1" sqref="C386:D393 C428:D439 C325:D332 WVX59:WVY59 WMB59:WMC59 WCF59:WCG59 VSJ59:VSK59 VIN59:VIO59 UYR59:UYS59 UOV59:UOW59 UEZ59:UFA59 TVD59:TVE59 TLH59:TLI59 TBL59:TBM59 SRP59:SRQ59 SHT59:SHU59 RXX59:RXY59 ROB59:ROC59 REF59:REG59 QUJ59:QUK59 QKN59:QKO59 QAR59:QAS59 PQV59:PQW59 PGZ59:PHA59 OXD59:OXE59 ONH59:ONI59 ODL59:ODM59 NTP59:NTQ59 NJT59:NJU59 MZX59:MZY59 MQB59:MQC59 MGF59:MGG59 LWJ59:LWK59 LMN59:LMO59 LCR59:LCS59 KSV59:KSW59 KIZ59:KJA59 JZD59:JZE59 JPH59:JPI59 JFL59:JFM59 IVP59:IVQ59 ILT59:ILU59 IBX59:IBY59 HSB59:HSC59 HIF59:HIG59 GYJ59:GYK59 GON59:GOO59 GER59:GES59 FUV59:FUW59 FKZ59:FLA59 FBD59:FBE59 ERH59:ERI59 EHL59:EHM59 DXP59:DXQ59 DNT59:DNU59 DDX59:DDY59 CUB59:CUC59 CKF59:CKG59 CAJ59:CAK59 BQN59:BQO59 BGR59:BGS59 AWV59:AWW59 AMZ59:ANA59 ADD59:ADE59 TH59:TI59 JL59:JM59 F49:I56 K49:N56 P27:Q293 F65:I72 K65:N72 WVX287:WVY287 WMB287:WMC287 WCF287:WCG287 VSJ287:VSK287 VIN287:VIO287 UYR287:UYS287 UOV287:UOW287 UEZ287:UFA287 TVD287:TVE287 TLH287:TLI287 TBL287:TBM287 SRP287:SRQ287 SHT287:SHU287 RXX287:RXY287 ROB287:ROC287 REF287:REG287 QUJ287:QUK287 QKN287:QKO287 QAR287:QAS287 PQV287:PQW287 PGZ287:PHA287 OXD287:OXE287 ONH287:ONI287 ODL287:ODM287 NTP287:NTQ287 NJT287:NJU287 MZX287:MZY287 MQB287:MQC287 MGF287:MGG287 LWJ287:LWK287 LMN287:LMO287 LCR287:LCS287 KSV287:KSW287 KIZ287:KJA287 JZD287:JZE287 JPH287:JPI287 JFL287:JFM287 IVP287:IVQ287 ILT287:ILU287 IBX287:IBY287 HSB287:HSC287 HIF287:HIG287 GYJ287:GYK287 GON287:GOO287 GER287:GES287 FUV287:FUW287 FKZ287:FLA287 FBD287:FBE287 ERH287:ERI287 EHL287:EHM287 DXP287:DXQ287 DNT287:DNU287 DDX287:DDY287 CUB287:CUC287 CKF287:CKG287 CAJ287:CAK287 BQN287:BQO287 BGR287:BGS287 AWV287:AWW287 AMZ287:ANA287 ADD287:ADE287 TH287:TI287 JL287:JM287 C314:C316 C320:C324 D313:D324">
      <formula1>0</formula1>
      <formula2>1</formula2>
    </dataValidation>
    <dataValidation type="whole" allowBlank="1" showInputMessage="1" showErrorMessage="1" error="It must be a number greater than or equal to 0" sqref="P420 P402 P357 P352 P324">
      <formula1>0</formula1>
      <formula2>9.99999999999999E+34</formula2>
    </dataValidation>
    <dataValidation type="whole" operator="greaterThanOrEqual" allowBlank="1" showInputMessage="1" showErrorMessage="1" sqref="JD287:JE287 WVP59:WVQ59 WLT59:WLU59 WBX59:WBY59 VSB59:VSC59 VIF59:VIG59 UYJ59:UYK59 UON59:UOO59 UER59:UES59 TUV59:TUW59 TKZ59:TLA59 TBD59:TBE59 SRH59:SRI59 SHL59:SHM59 RXP59:RXQ59 RNT59:RNU59 RDX59:RDY59 QUB59:QUC59 QKF59:QKG59 QAJ59:QAK59 PQN59:PQO59 PGR59:PGS59 OWV59:OWW59 OMZ59:ONA59 ODD59:ODE59 NTH59:NTI59 NJL59:NJM59 MZP59:MZQ59 MPT59:MPU59 MFX59:MFY59 LWB59:LWC59 LMF59:LMG59 LCJ59:LCK59 KSN59:KSO59 KIR59:KIS59 JYV59:JYW59 JOZ59:JPA59 JFD59:JFE59 IVH59:IVI59 ILL59:ILM59 IBP59:IBQ59 HRT59:HRU59 HHX59:HHY59 GYB59:GYC59 GOF59:GOG59 GEJ59:GEK59 FUN59:FUO59 FKR59:FKS59 FAV59:FAW59 EQZ59:ERA59 EHD59:EHE59 DXH59:DXI59 DNL59:DNM59 DDP59:DDQ59 CTT59:CTU59 CJX59:CJY59 CAB59:CAC59 BQF59:BQG59 BGJ59:BGK59 AWN59:AWO59 AMR59:AMS59 ACV59:ACW59 SZ59:TA59 JD59:JE59 H27:I48 H57:I64 H73:I293 WVP287:WVQ287 WLT287:WLU287 WBX287:WBY287 VSB287:VSC287 VIF287:VIG287 UYJ287:UYK287 UON287:UOO287 UER287:UES287 TUV287:TUW287 TKZ287:TLA287 TBD287:TBE287 SRH287:SRI287 SHL287:SHM287 RXP287:RXQ287 RNT287:RNU287 RDX287:RDY287 QUB287:QUC287 QKF287:QKG287 QAJ287:QAK287 PQN287:PQO287 PGR287:PGS287 OWV287:OWW287 OMZ287:ONA287 ODD287:ODE287 NTH287:NTI287 NJL287:NJM287 MZP287:MZQ287 MPT287:MPU287 MFX287:MFY287 LWB287:LWC287 LMF287:LMG287 LCJ287:LCK287 KSN287:KSO287 KIR287:KIS287 JYV287:JYW287 JOZ287:JPA287 JFD287:JFE287 IVH287:IVI287 ILL287:ILM287 IBP287:IBQ287 HRT287:HRU287 HHX287:HHY287 GYB287:GYC287 GOF287:GOG287 GEJ287:GEK287 FUN287:FUO287 FKR287:FKS287 FAV287:FAW287 EQZ287:ERA287 EHD287:EHE287 DXH287:DXI287 DNL287:DNM287 DDP287:DDQ287 CTT287:CTU287 CJX287:CJY287 CAB287:CAC287 BQF287:BQG287 BGJ287:BGK287 AWN287:AWO287 AMR287:AMS287 ACV287:ACW287 SZ287:TA287">
      <formula1>0</formula1>
    </dataValidation>
    <dataValidation type="whole" allowBlank="1" showInputMessage="1" showErrorMessage="1" error="Valid values: 0_x000a_It can not be filled in because there is no legislation yet" sqref="JG287 WVS59 WLW59 WCA59 VSE59 VII59 UYM59 UOQ59 UEU59 TUY59 TLC59 TBG59 SRK59 SHO59 RXS59 RNW59 REA59 QUE59 QKI59 QAM59 PQQ59 PGU59 OWY59 ONC59 ODG59 NTK59 NJO59 MZS59 MPW59 MGA59 LWE59 LMI59 LCM59 KSQ59 KIU59 JYY59 JPC59 JFG59 IVK59 ILO59 IBS59 HRW59 HIA59 GYE59 GOI59 GEM59 FUQ59 FKU59 FAY59 ERC59 EHG59 DXK59 DNO59 DDS59 CTW59 CKA59 CAE59 BQI59 BGM59 AWQ59 AMU59 ACY59 TC59 JG59 K57:K64 K73:K293 WVS287 WLW287 WCA287 VSE287 VII287 UYM287 UOQ287 UEU287 TUY287 TLC287 TBG287 SRK287 SHO287 RXS287 RNW287 REA287 QUE287 QKI287 QAM287 PQQ287 PGU287 OWY287 ONC287 ODG287 NTK287 NJO287 MZS287 MPW287 MGA287 LWE287 LMI287 LCM287 KSQ287 KIU287 JYY287 JPC287 JFG287 IVK287 ILO287 IBS287 HRW287 HIA287 GYE287 GOI287 GEM287 FUQ287 FKU287 FAY287 ERC287 EHG287 DXK287 DNO287 DDS287 CTW287 CKA287 CAE287 BQI287 BGM287 AWQ287 AMU287 ACY287 TC287">
      <formula1>0</formula1>
      <formula2>0</formula2>
    </dataValidation>
    <dataValidation type="whole" allowBlank="1" showInputMessage="1" showErrorMessage="1" error="Valid values:  0 or 1" sqref="F27:F48">
      <formula1>0</formula1>
      <formula2>1</formula2>
    </dataValidation>
  </dataValidations>
  <hyperlinks>
    <hyperlink ref="S317" r:id="rId1"/>
    <hyperlink ref="S318" r:id="rId2"/>
    <hyperlink ref="S345" r:id="rId3"/>
    <hyperlink ref="S346" r:id="rId4"/>
    <hyperlink ref="S348" r:id="rId5"/>
    <hyperlink ref="S347" r:id="rId6"/>
    <hyperlink ref="S350" r:id="rId7"/>
    <hyperlink ref="S349" r:id="rId8"/>
    <hyperlink ref="S398" r:id="rId9" display="http://geo.stat.gov.pl/atom_web-0.1.0/atom/SU"/>
    <hyperlink ref="S399" r:id="rId10" display="http://geo.stat.gov.pl/atom_web-0.1.0/atom/PD"/>
    <hyperlink ref="S31" r:id="rId11"/>
    <hyperlink ref="S353" r:id="rId12"/>
    <hyperlink ref="S354" r:id="rId13"/>
    <hyperlink ref="S355" r:id="rId14"/>
    <hyperlink ref="S356" r:id="rId15"/>
    <hyperlink ref="S400" r:id="rId16"/>
    <hyperlink ref="S324" r:id="rId17"/>
    <hyperlink ref="S29" r:id="rId18"/>
    <hyperlink ref="S30" r:id="rId19"/>
    <hyperlink ref="S32" r:id="rId20"/>
    <hyperlink ref="S357" r:id="rId21"/>
    <hyperlink ref="S358" r:id="rId22"/>
    <hyperlink ref="S359" r:id="rId23"/>
    <hyperlink ref="S360" r:id="rId24"/>
    <hyperlink ref="S361" r:id="rId25"/>
    <hyperlink ref="S362" r:id="rId26"/>
    <hyperlink ref="S379" r:id="rId27"/>
    <hyperlink ref="S287" r:id="rId28"/>
    <hyperlink ref="S285" r:id="rId29"/>
    <hyperlink ref="S38" r:id="rId30"/>
    <hyperlink ref="S37" r:id="rId31"/>
    <hyperlink ref="S36" r:id="rId32"/>
    <hyperlink ref="S35" r:id="rId33"/>
    <hyperlink ref="S34" r:id="rId34"/>
    <hyperlink ref="S43" r:id="rId35"/>
    <hyperlink ref="S40" r:id="rId36"/>
    <hyperlink ref="S59" r:id="rId37" display="http://inspire.gios.gov.pl/portal/index.php?profile=29542&amp;projection=EPSG%3A2180"/>
    <hyperlink ref="S48" r:id="rId38"/>
    <hyperlink ref="S47" r:id="rId39"/>
    <hyperlink ref="S46" r:id="rId40"/>
    <hyperlink ref="S45" r:id="rId41"/>
    <hyperlink ref="S39" r:id="rId42"/>
  </hyperlinks>
  <pageMargins left="0.59055118110236227" right="0.59055118110236227" top="0.39370078740157483" bottom="0.39370078740157483" header="0.19685039370078741" footer="0.19685039370078741"/>
  <pageSetup paperSize="9" fitToWidth="2" fitToHeight="2" orientation="landscape" horizontalDpi="200" verticalDpi="200" r:id="rId43"/>
  <headerFooter alignWithMargins="0"/>
  <legacyDrawing r:id="rId44"/>
</worksheet>
</file>

<file path=xl/worksheets/sheet3.xml><?xml version="1.0" encoding="utf-8"?>
<worksheet xmlns="http://schemas.openxmlformats.org/spreadsheetml/2006/main" xmlns:r="http://schemas.openxmlformats.org/officeDocument/2006/relationships">
  <sheetPr codeName="Hoja5"/>
  <dimension ref="A1:V1"/>
  <sheetViews>
    <sheetView workbookViewId="0">
      <selection sqref="A1:IV1"/>
    </sheetView>
  </sheetViews>
  <sheetFormatPr defaultColWidth="11.42578125" defaultRowHeight="12.75" outlineLevelRow="1"/>
  <sheetData>
    <row r="1" spans="1:22" s="274" customFormat="1" outlineLevel="1" collapsed="1">
      <c r="A1" s="461"/>
      <c r="B1" s="251" t="s">
        <v>179</v>
      </c>
      <c r="C1" s="444">
        <v>0</v>
      </c>
      <c r="D1" s="462"/>
      <c r="E1" s="232" t="s">
        <v>23</v>
      </c>
      <c r="F1" s="399">
        <v>0</v>
      </c>
      <c r="G1" s="399">
        <v>0</v>
      </c>
      <c r="H1" s="175"/>
      <c r="I1" s="176"/>
      <c r="J1" s="86"/>
      <c r="K1" s="109"/>
      <c r="L1" s="417">
        <v>0</v>
      </c>
      <c r="M1" s="181"/>
      <c r="N1" s="122"/>
      <c r="O1" s="157"/>
      <c r="P1" s="160"/>
      <c r="Q1" s="121"/>
      <c r="R1" s="456"/>
      <c r="S1" s="357"/>
      <c r="T1" s="455"/>
      <c r="V1" s="288"/>
    </row>
  </sheetData>
  <phoneticPr fontId="3" type="noConversion"/>
  <dataValidations count="2">
    <dataValidation type="whole" allowBlank="1" showInputMessage="1" showErrorMessage="1" error="Valid values: 0 or 1" sqref="C1 F1:G1 L1">
      <formula1>0</formula1>
      <formula2>1</formula2>
    </dataValidation>
    <dataValidation type="whole" allowBlank="1" showInputMessage="1" showErrorMessage="1" sqref="D1">
      <formula1>0</formula1>
      <formula2>1</formula2>
    </dataValidation>
  </dataValidation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sheetPr codeName="Hoja3">
    <outlinePr applyStyles="1"/>
    <pageSetUpPr fitToPage="1"/>
  </sheetPr>
  <dimension ref="A1:BC65"/>
  <sheetViews>
    <sheetView zoomScale="90" zoomScaleNormal="100" workbookViewId="0">
      <pane xSplit="4" ySplit="8" topLeftCell="E9" activePane="bottomRight" state="frozen"/>
      <selection pane="topRight" activeCell="K1" sqref="K1"/>
      <selection pane="bottomLeft" activeCell="A9" sqref="A9"/>
      <selection pane="bottomRight" activeCell="E36" sqref="E36"/>
    </sheetView>
  </sheetViews>
  <sheetFormatPr defaultColWidth="11.42578125" defaultRowHeight="12.75" outlineLevelRow="2" outlineLevelCol="1"/>
  <cols>
    <col min="1" max="1" width="5" customWidth="1" outlineLevel="1"/>
    <col min="2" max="2" width="10.7109375" style="47" customWidth="1" outlineLevel="1"/>
    <col min="3" max="3" width="22.7109375" bestFit="1" customWidth="1" outlineLevel="1"/>
    <col min="4" max="4" width="15" style="232" customWidth="1"/>
    <col min="5" max="6" width="9" style="143" customWidth="1"/>
    <col min="7" max="7" width="11.7109375" style="94" bestFit="1" customWidth="1"/>
    <col min="8" max="8" width="9.140625" style="143" customWidth="1"/>
    <col min="9" max="9" width="9.85546875" style="88" customWidth="1"/>
    <col min="10" max="10" width="9.7109375" style="88" customWidth="1"/>
    <col min="11" max="11" width="9.85546875" style="143" customWidth="1"/>
    <col min="12" max="12" width="10.7109375" style="88" bestFit="1" customWidth="1"/>
  </cols>
  <sheetData>
    <row r="1" spans="1:55" s="24" customFormat="1" ht="15.75">
      <c r="A1" s="185"/>
      <c r="B1" s="185"/>
      <c r="C1" s="229" t="s">
        <v>53</v>
      </c>
      <c r="D1" s="231"/>
      <c r="E1" s="165" t="s">
        <v>2</v>
      </c>
      <c r="F1" s="166"/>
      <c r="G1" s="119" t="s">
        <v>55</v>
      </c>
      <c r="H1" s="99"/>
      <c r="I1" s="164" t="s">
        <v>56</v>
      </c>
      <c r="J1" s="159"/>
      <c r="K1" s="159"/>
      <c r="L1" s="15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row>
    <row r="2" spans="1:55" s="6" customFormat="1" ht="47.25" customHeight="1">
      <c r="A2" s="185" t="s">
        <v>150</v>
      </c>
      <c r="B2" s="186"/>
      <c r="C2" s="230" t="s">
        <v>54</v>
      </c>
      <c r="D2" s="232"/>
      <c r="E2" s="144" t="s">
        <v>1</v>
      </c>
      <c r="F2" s="144" t="s">
        <v>3</v>
      </c>
      <c r="G2" s="71" t="s">
        <v>142</v>
      </c>
      <c r="H2" s="127" t="s">
        <v>3</v>
      </c>
      <c r="I2" s="151" t="s">
        <v>4</v>
      </c>
      <c r="J2" s="151" t="s">
        <v>34</v>
      </c>
      <c r="K2" s="151" t="s">
        <v>5</v>
      </c>
      <c r="L2" s="151" t="s">
        <v>3</v>
      </c>
      <c r="M2" s="27"/>
      <c r="N2" s="27"/>
      <c r="O2" s="27"/>
      <c r="P2" s="27"/>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5" customFormat="1" ht="6.75" customHeight="1" outlineLevel="1">
      <c r="A3" s="206"/>
      <c r="B3" s="206"/>
      <c r="C3" s="207"/>
      <c r="D3" s="233"/>
      <c r="E3" s="208"/>
      <c r="F3" s="208"/>
      <c r="G3" s="210"/>
      <c r="H3" s="208"/>
      <c r="I3" s="211"/>
      <c r="J3" s="214"/>
      <c r="K3" s="208"/>
      <c r="L3" s="211"/>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32" customFormat="1" outlineLevel="1">
      <c r="C4" s="123"/>
      <c r="D4" s="234" t="s">
        <v>47</v>
      </c>
      <c r="E4" s="146" t="s">
        <v>24</v>
      </c>
      <c r="F4" s="130" t="s">
        <v>25</v>
      </c>
      <c r="G4" s="73" t="s">
        <v>38</v>
      </c>
      <c r="H4" s="130" t="s">
        <v>39</v>
      </c>
      <c r="I4" s="153" t="s">
        <v>46</v>
      </c>
      <c r="J4" s="101" t="s">
        <v>50</v>
      </c>
      <c r="K4" s="130" t="s">
        <v>37</v>
      </c>
      <c r="L4" s="101" t="s">
        <v>36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7" customFormat="1" outlineLevel="1">
      <c r="C5" s="20"/>
      <c r="D5" s="235" t="s">
        <v>48</v>
      </c>
      <c r="E5" s="131">
        <f>'Data input'!F5</f>
        <v>1.0032362459546926</v>
      </c>
      <c r="F5" s="131">
        <f>'Data input'!G5</f>
        <v>0.94498381877022652</v>
      </c>
      <c r="G5" s="74">
        <f>'Data input'!J5</f>
        <v>0.98733934988423455</v>
      </c>
      <c r="H5" s="131">
        <f>'Data input'!K5</f>
        <v>1.6393442622950821E-2</v>
      </c>
      <c r="I5" s="131">
        <f>'Data input'!L5</f>
        <v>0.93851132686084138</v>
      </c>
      <c r="J5" s="102">
        <f>'Data input'!O5</f>
        <v>0.13524590163934427</v>
      </c>
      <c r="K5" s="163">
        <f>'Data input'!P5</f>
        <v>0.1</v>
      </c>
      <c r="L5" s="131">
        <f>'Data input'!Q5</f>
        <v>0.54285714285714282</v>
      </c>
      <c r="M5" s="27"/>
      <c r="N5" s="27"/>
      <c r="O5" s="27"/>
      <c r="P5" s="27"/>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6" customFormat="1" outlineLevel="1">
      <c r="A6" s="17"/>
      <c r="B6" s="17"/>
      <c r="C6" s="20"/>
      <c r="D6" s="238" t="s">
        <v>156</v>
      </c>
      <c r="E6" s="163">
        <f>'Data input'!F6</f>
        <v>310</v>
      </c>
      <c r="F6" s="163">
        <f>'Data input'!G6</f>
        <v>292</v>
      </c>
      <c r="G6" s="258">
        <f>'Data input'!J6</f>
        <v>20163772</v>
      </c>
      <c r="H6" s="163">
        <f>'Data input'!K6</f>
        <v>4</v>
      </c>
      <c r="I6" s="163">
        <f>'Data input'!L6</f>
        <v>290</v>
      </c>
      <c r="J6" s="258">
        <f>'Data input'!O6</f>
        <v>33</v>
      </c>
      <c r="K6" s="192">
        <f>'Data input'!P6</f>
        <v>7</v>
      </c>
      <c r="L6" s="192">
        <f>'Data input'!Q6</f>
        <v>38</v>
      </c>
      <c r="M6" s="27"/>
      <c r="N6" s="27"/>
      <c r="O6" s="27"/>
      <c r="P6" s="27"/>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6" customFormat="1" outlineLevel="1">
      <c r="A7" s="17"/>
      <c r="B7" s="17"/>
      <c r="C7" s="20"/>
      <c r="D7" s="238" t="s">
        <v>157</v>
      </c>
      <c r="E7" s="163">
        <f>'Data input'!F7</f>
        <v>309</v>
      </c>
      <c r="F7" s="163">
        <f>'Data input'!G7</f>
        <v>309</v>
      </c>
      <c r="G7" s="258">
        <f>'Data input'!J7</f>
        <v>20422332</v>
      </c>
      <c r="H7" s="163">
        <f>'Data input'!K7</f>
        <v>244</v>
      </c>
      <c r="I7" s="163">
        <f>'Data input'!L7</f>
        <v>309</v>
      </c>
      <c r="J7" s="258">
        <f>'Data input'!O7</f>
        <v>244</v>
      </c>
      <c r="K7" s="192">
        <f>'Data input'!P7</f>
        <v>70</v>
      </c>
      <c r="L7" s="192">
        <f>'Data input'!Q7</f>
        <v>70</v>
      </c>
      <c r="M7" s="27"/>
      <c r="N7" s="27"/>
      <c r="O7" s="27"/>
      <c r="P7" s="2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1" customFormat="1" ht="6.75" customHeight="1" outlineLevel="1">
      <c r="A8" s="9"/>
      <c r="B8" s="9"/>
      <c r="C8" s="124"/>
      <c r="D8" s="236"/>
      <c r="E8" s="132"/>
      <c r="F8" s="137"/>
      <c r="G8" s="115"/>
      <c r="H8" s="132"/>
      <c r="I8" s="103"/>
      <c r="J8" s="75"/>
      <c r="K8" s="137"/>
      <c r="L8" s="110"/>
      <c r="M8" s="27"/>
      <c r="N8" s="27"/>
      <c r="O8" s="27"/>
      <c r="P8" s="27"/>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53" customFormat="1" ht="27.75" customHeight="1">
      <c r="A9" s="183" t="s">
        <v>49</v>
      </c>
      <c r="B9" s="184"/>
      <c r="C9" s="184"/>
      <c r="D9" s="193"/>
      <c r="E9" s="193"/>
      <c r="F9" s="52"/>
      <c r="G9" s="76"/>
      <c r="H9" s="76"/>
      <c r="I9" s="76"/>
      <c r="J9" s="76"/>
      <c r="K9" s="76"/>
      <c r="L9" s="76"/>
      <c r="M9" s="27"/>
      <c r="N9" s="27"/>
      <c r="O9" s="27"/>
      <c r="P9" s="27"/>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5" customFormat="1" ht="7.5" customHeight="1">
      <c r="A10" s="216"/>
      <c r="B10" s="216"/>
      <c r="C10" s="217"/>
      <c r="D10" s="236"/>
      <c r="E10" s="137"/>
      <c r="F10" s="137"/>
      <c r="G10" s="117"/>
      <c r="H10" s="137"/>
      <c r="I10" s="110"/>
      <c r="J10" s="83"/>
      <c r="K10" s="137"/>
      <c r="L10" s="1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s="32" customFormat="1" outlineLevel="2">
      <c r="B11" s="32" t="s">
        <v>43</v>
      </c>
      <c r="C11" s="123"/>
      <c r="D11" s="234" t="s">
        <v>143</v>
      </c>
      <c r="E11" s="146"/>
      <c r="F11" s="130"/>
      <c r="G11" s="73"/>
      <c r="H11" s="130"/>
      <c r="I11" s="153" t="s">
        <v>83</v>
      </c>
      <c r="J11" s="101"/>
      <c r="K11" s="130" t="s">
        <v>23</v>
      </c>
      <c r="L11" s="101" t="s">
        <v>23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s="19" customFormat="1" outlineLevel="2">
      <c r="B12" s="28"/>
      <c r="C12" s="29"/>
      <c r="D12" s="238" t="s">
        <v>144</v>
      </c>
      <c r="E12" s="147"/>
      <c r="F12" s="133"/>
      <c r="G12" s="77"/>
      <c r="H12" s="133"/>
      <c r="I12" s="74">
        <f>'Data input'!L13</f>
        <v>0.92213114754098358</v>
      </c>
      <c r="J12" s="102"/>
      <c r="K12" s="133"/>
      <c r="L12" s="105"/>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9" customFormat="1" outlineLevel="2">
      <c r="B13" s="28"/>
      <c r="C13" s="29"/>
      <c r="D13" s="238" t="s">
        <v>156</v>
      </c>
      <c r="E13" s="147"/>
      <c r="F13" s="133"/>
      <c r="G13" s="77"/>
      <c r="H13" s="133"/>
      <c r="I13" s="259">
        <f>'Data input'!L14</f>
        <v>225</v>
      </c>
      <c r="J13" s="102"/>
      <c r="K13" s="133"/>
      <c r="L13" s="10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s="19" customFormat="1" outlineLevel="2">
      <c r="B14" s="28"/>
      <c r="C14" s="29"/>
      <c r="D14" s="238" t="s">
        <v>157</v>
      </c>
      <c r="E14" s="147"/>
      <c r="F14" s="133"/>
      <c r="G14" s="77"/>
      <c r="H14" s="133"/>
      <c r="I14" s="259">
        <f>'Data input'!L15</f>
        <v>244</v>
      </c>
      <c r="J14" s="102"/>
      <c r="K14" s="133"/>
      <c r="L14" s="105"/>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28" customFormat="1" ht="9.75" customHeight="1" outlineLevel="1">
      <c r="A15" s="218"/>
      <c r="B15" s="218"/>
      <c r="C15" s="219"/>
      <c r="D15" s="236"/>
      <c r="E15" s="220"/>
      <c r="F15" s="220"/>
      <c r="G15" s="222"/>
      <c r="H15" s="220"/>
      <c r="I15" s="223"/>
      <c r="J15" s="226"/>
      <c r="K15" s="220"/>
      <c r="L15" s="223"/>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row>
    <row r="16" spans="1:55" s="32" customFormat="1" outlineLevel="2">
      <c r="B16" s="34" t="s">
        <v>40</v>
      </c>
      <c r="C16" s="123"/>
      <c r="D16" s="234" t="s">
        <v>143</v>
      </c>
      <c r="E16" s="130" t="s">
        <v>81</v>
      </c>
      <c r="F16" s="130" t="s">
        <v>82</v>
      </c>
      <c r="G16" s="81" t="s">
        <v>79</v>
      </c>
      <c r="H16" s="130" t="s">
        <v>80</v>
      </c>
      <c r="I16" s="101"/>
      <c r="J16" s="111"/>
      <c r="K16" s="130" t="s">
        <v>23</v>
      </c>
      <c r="L16" s="101" t="s">
        <v>23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19" customFormat="1" outlineLevel="2">
      <c r="B17" s="45"/>
      <c r="C17" s="29"/>
      <c r="D17" s="238" t="s">
        <v>144</v>
      </c>
      <c r="E17" s="131">
        <f>'Data input'!F21</f>
        <v>1</v>
      </c>
      <c r="F17" s="131">
        <f>'Data input'!G21</f>
        <v>0.9</v>
      </c>
      <c r="G17" s="74">
        <f>'Data input'!J21</f>
        <v>0.99304245004537495</v>
      </c>
      <c r="H17" s="131">
        <f>'Data input'!K21</f>
        <v>0.2</v>
      </c>
      <c r="I17" s="155"/>
      <c r="J17" s="105"/>
      <c r="K17" s="133"/>
      <c r="L17" s="105"/>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19" customFormat="1" outlineLevel="2">
      <c r="B18" s="45"/>
      <c r="C18" s="29"/>
      <c r="D18" s="238" t="s">
        <v>156</v>
      </c>
      <c r="E18" s="163">
        <f>'Data input'!F22</f>
        <v>20</v>
      </c>
      <c r="F18" s="163">
        <f>'Data input'!G22</f>
        <v>18</v>
      </c>
      <c r="G18" s="258">
        <f>'Data input'!J22</f>
        <v>5887133</v>
      </c>
      <c r="H18" s="163">
        <f>'Data input'!K22</f>
        <v>4</v>
      </c>
      <c r="I18" s="155"/>
      <c r="J18" s="105"/>
      <c r="K18" s="133"/>
      <c r="L18" s="105"/>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19" customFormat="1" outlineLevel="2">
      <c r="B19" s="45"/>
      <c r="C19" s="29"/>
      <c r="D19" s="238" t="s">
        <v>157</v>
      </c>
      <c r="E19" s="163">
        <f>'Data input'!F23</f>
        <v>20</v>
      </c>
      <c r="F19" s="163">
        <f>'Data input'!G23</f>
        <v>20</v>
      </c>
      <c r="G19" s="258">
        <f>'Data input'!J23</f>
        <v>5928380</v>
      </c>
      <c r="H19" s="163">
        <f>'Data input'!K23</f>
        <v>20</v>
      </c>
      <c r="I19" s="155"/>
      <c r="J19" s="105"/>
      <c r="K19" s="133"/>
      <c r="L19" s="10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28" customFormat="1" ht="5.25" customHeight="1" outlineLevel="1">
      <c r="A20" s="218"/>
      <c r="B20" s="218"/>
      <c r="C20" s="219"/>
      <c r="D20" s="236"/>
      <c r="E20" s="220"/>
      <c r="F20" s="220"/>
      <c r="G20" s="222"/>
      <c r="H20" s="220"/>
      <c r="I20" s="223"/>
      <c r="J20" s="226"/>
      <c r="K20" s="220"/>
      <c r="L20" s="223"/>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row>
    <row r="21" spans="1:55" s="32" customFormat="1" outlineLevel="2">
      <c r="B21" s="34" t="s">
        <v>41</v>
      </c>
      <c r="C21" s="123"/>
      <c r="D21" s="234" t="s">
        <v>143</v>
      </c>
      <c r="E21" s="130" t="s">
        <v>71</v>
      </c>
      <c r="F21" s="130" t="s">
        <v>72</v>
      </c>
      <c r="G21" s="81" t="s">
        <v>69</v>
      </c>
      <c r="H21" s="138" t="s">
        <v>70</v>
      </c>
      <c r="I21" s="101"/>
      <c r="J21" s="111"/>
      <c r="K21" s="130"/>
      <c r="L21" s="10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19" customFormat="1" outlineLevel="2">
      <c r="B22" s="45"/>
      <c r="C22" s="29"/>
      <c r="D22" s="238" t="s">
        <v>144</v>
      </c>
      <c r="E22" s="131">
        <f>'Data input'!F51</f>
        <v>1</v>
      </c>
      <c r="F22" s="131">
        <f>'Data input'!G51</f>
        <v>0.375</v>
      </c>
      <c r="G22" s="74">
        <f>'Data input'!J51</f>
        <v>0.98479630867439127</v>
      </c>
      <c r="H22" s="131">
        <f>'Data input'!K51</f>
        <v>0</v>
      </c>
      <c r="I22" s="105"/>
      <c r="J22" s="105"/>
      <c r="K22" s="133"/>
      <c r="L22" s="10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19" customFormat="1" outlineLevel="2">
      <c r="B23" s="45"/>
      <c r="C23" s="29"/>
      <c r="D23" s="238" t="s">
        <v>156</v>
      </c>
      <c r="E23" s="163">
        <f>'Data input'!F52</f>
        <v>8</v>
      </c>
      <c r="F23" s="163">
        <f>'Data input'!G52</f>
        <v>3</v>
      </c>
      <c r="G23" s="258">
        <f>'Data input'!J52</f>
        <v>2463401</v>
      </c>
      <c r="H23" s="163">
        <f>'Data input'!K52</f>
        <v>0</v>
      </c>
      <c r="I23" s="105"/>
      <c r="J23" s="105"/>
      <c r="K23" s="133"/>
      <c r="L23" s="105"/>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19" customFormat="1" outlineLevel="2">
      <c r="B24" s="45"/>
      <c r="C24" s="29"/>
      <c r="D24" s="238" t="s">
        <v>157</v>
      </c>
      <c r="E24" s="163">
        <f>'Data input'!F53</f>
        <v>8</v>
      </c>
      <c r="F24" s="163">
        <f>'Data input'!G53</f>
        <v>8</v>
      </c>
      <c r="G24" s="258">
        <f>'Data input'!J53</f>
        <v>2501432</v>
      </c>
      <c r="H24" s="163">
        <f>'Data input'!K53</f>
        <v>8</v>
      </c>
      <c r="I24" s="105"/>
      <c r="J24" s="105"/>
      <c r="K24" s="133"/>
      <c r="L24" s="105"/>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28" customFormat="1" ht="5.25" customHeight="1" outlineLevel="1">
      <c r="A25" s="218"/>
      <c r="B25" s="218"/>
      <c r="C25" s="219"/>
      <c r="D25" s="236"/>
      <c r="E25" s="220"/>
      <c r="F25" s="220"/>
      <c r="G25" s="222"/>
      <c r="H25" s="220"/>
      <c r="I25" s="223"/>
      <c r="J25" s="226"/>
      <c r="K25" s="220"/>
      <c r="L25" s="223"/>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row>
    <row r="26" spans="1:55" s="32" customFormat="1" outlineLevel="2">
      <c r="B26" s="34" t="s">
        <v>42</v>
      </c>
      <c r="C26" s="123"/>
      <c r="D26" s="234" t="s">
        <v>143</v>
      </c>
      <c r="E26" s="130" t="s">
        <v>66</v>
      </c>
      <c r="F26" s="130" t="s">
        <v>67</v>
      </c>
      <c r="G26" s="81" t="s">
        <v>63</v>
      </c>
      <c r="H26" s="130" t="s">
        <v>62</v>
      </c>
      <c r="I26" s="101"/>
      <c r="J26" s="111"/>
      <c r="K26" s="130"/>
      <c r="L26" s="101"/>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s="19" customFormat="1" outlineLevel="2">
      <c r="B27" s="45"/>
      <c r="C27" s="29"/>
      <c r="D27" s="238" t="s">
        <v>144</v>
      </c>
      <c r="E27" s="131">
        <f>'Data input'!F67</f>
        <v>0.98148148148148151</v>
      </c>
      <c r="F27" s="131">
        <f>'Data input'!G67</f>
        <v>0.95370370370370372</v>
      </c>
      <c r="G27" s="74">
        <f>'Data input'!J67</f>
        <v>0.985050514820905</v>
      </c>
      <c r="H27" s="131">
        <f>'Data input'!K67</f>
        <v>0</v>
      </c>
      <c r="I27" s="105"/>
      <c r="J27" s="105"/>
      <c r="K27" s="133"/>
      <c r="L27" s="105"/>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s="19" customFormat="1" outlineLevel="2">
      <c r="B28" s="45"/>
      <c r="C28" s="29"/>
      <c r="D28" s="238" t="s">
        <v>156</v>
      </c>
      <c r="E28" s="163">
        <f>'Data input'!F68</f>
        <v>212</v>
      </c>
      <c r="F28" s="163">
        <f>'Data input'!G68</f>
        <v>206</v>
      </c>
      <c r="G28" s="258">
        <f>'Data input'!J68</f>
        <v>11813238</v>
      </c>
      <c r="H28" s="163">
        <f>'Data input'!K68</f>
        <v>0</v>
      </c>
      <c r="I28" s="105"/>
      <c r="J28" s="105"/>
      <c r="K28" s="133"/>
      <c r="L28" s="105"/>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19" customFormat="1" outlineLevel="2">
      <c r="B29" s="45"/>
      <c r="C29" s="29"/>
      <c r="D29" s="238" t="s">
        <v>157</v>
      </c>
      <c r="E29" s="163">
        <f>'Data input'!F69</f>
        <v>216</v>
      </c>
      <c r="F29" s="163">
        <f>'Data input'!G69</f>
        <v>216</v>
      </c>
      <c r="G29" s="258">
        <f>'Data input'!J69</f>
        <v>11992520</v>
      </c>
      <c r="H29" s="163">
        <f>'Data input'!K69</f>
        <v>216</v>
      </c>
      <c r="I29" s="105"/>
      <c r="J29" s="105"/>
      <c r="K29" s="133"/>
      <c r="L29" s="105"/>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28" customFormat="1" ht="6.75" customHeight="1" outlineLevel="1">
      <c r="A30" s="218"/>
      <c r="B30" s="218"/>
      <c r="C30" s="219"/>
      <c r="D30" s="236"/>
      <c r="E30" s="220"/>
      <c r="F30" s="220"/>
      <c r="G30" s="222"/>
      <c r="H30" s="220"/>
      <c r="I30" s="223"/>
      <c r="J30" s="226"/>
      <c r="K30" s="220"/>
      <c r="L30" s="223"/>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row>
    <row r="31" spans="1:55" s="270" customFormat="1" ht="25.5" customHeight="1">
      <c r="A31" s="264" t="s">
        <v>155</v>
      </c>
      <c r="B31" s="265"/>
      <c r="C31" s="266"/>
      <c r="D31" s="267"/>
      <c r="E31" s="267"/>
      <c r="F31" s="268"/>
      <c r="G31" s="269"/>
      <c r="H31" s="269"/>
      <c r="I31" s="269"/>
      <c r="J31" s="269"/>
      <c r="K31" s="269"/>
      <c r="L31" s="269"/>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row>
    <row r="32" spans="1:55" s="11" customFormat="1" ht="7.5" customHeight="1" outlineLevel="1">
      <c r="A32" s="9"/>
      <c r="B32" s="9"/>
      <c r="C32" s="124"/>
      <c r="D32" s="236"/>
      <c r="E32" s="132"/>
      <c r="F32" s="137"/>
      <c r="G32" s="115"/>
      <c r="H32" s="137"/>
      <c r="I32" s="103"/>
      <c r="J32" s="75"/>
      <c r="K32" s="137"/>
      <c r="L32" s="110"/>
      <c r="M32" s="27"/>
      <c r="N32" s="27"/>
      <c r="O32" s="27"/>
      <c r="P32" s="27"/>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32" customFormat="1" outlineLevel="2">
      <c r="B33" s="34" t="s">
        <v>27</v>
      </c>
      <c r="C33" s="123"/>
      <c r="D33" s="234" t="s">
        <v>143</v>
      </c>
      <c r="E33" s="146" t="s">
        <v>58</v>
      </c>
      <c r="F33" s="130" t="s">
        <v>59</v>
      </c>
      <c r="G33" s="73"/>
      <c r="H33" s="130"/>
      <c r="I33" s="153" t="s">
        <v>90</v>
      </c>
      <c r="J33" s="190"/>
      <c r="K33" s="130" t="s">
        <v>37</v>
      </c>
      <c r="L33" s="101" t="s">
        <v>36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19" customFormat="1" outlineLevel="2">
      <c r="C34" s="29"/>
      <c r="D34" s="238" t="s">
        <v>144</v>
      </c>
      <c r="E34" s="131">
        <f>'Data input'!F299</f>
        <v>1.0769230769230769</v>
      </c>
      <c r="F34" s="131">
        <f>'Data input'!G299</f>
        <v>1</v>
      </c>
      <c r="G34" s="77"/>
      <c r="H34" s="133"/>
      <c r="I34" s="131">
        <f>'Data input'!L299</f>
        <v>1</v>
      </c>
      <c r="J34" s="105"/>
      <c r="K34" s="163">
        <f>'Data input'!P299</f>
        <v>0.1</v>
      </c>
      <c r="L34" s="131">
        <f>'Data input'!Q299</f>
        <v>0.54285714285714282</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19" customFormat="1" outlineLevel="2">
      <c r="C35" s="29"/>
      <c r="D35" s="238" t="s">
        <v>156</v>
      </c>
      <c r="E35" s="163">
        <f>'Data input'!F300</f>
        <v>70</v>
      </c>
      <c r="F35" s="163">
        <f>'Data input'!G300</f>
        <v>65</v>
      </c>
      <c r="G35" s="77"/>
      <c r="H35" s="133"/>
      <c r="I35" s="163">
        <f>'Data input'!L300</f>
        <v>65</v>
      </c>
      <c r="J35" s="105"/>
      <c r="K35" s="163">
        <f>'Data input'!P300</f>
        <v>7</v>
      </c>
      <c r="L35" s="163">
        <f>'Data input'!Q300</f>
        <v>38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19" customFormat="1" outlineLevel="2">
      <c r="C36" s="29"/>
      <c r="D36" s="238" t="s">
        <v>157</v>
      </c>
      <c r="E36" s="163">
        <f>'Data input'!F301</f>
        <v>65</v>
      </c>
      <c r="F36" s="163">
        <f>'Data input'!G301</f>
        <v>65</v>
      </c>
      <c r="G36" s="77"/>
      <c r="H36" s="133"/>
      <c r="I36" s="163">
        <f>'Data input'!L301</f>
        <v>65</v>
      </c>
      <c r="J36" s="105"/>
      <c r="K36" s="163">
        <f>'Data input'!P301</f>
        <v>70</v>
      </c>
      <c r="L36" s="163">
        <f>'Data input'!Q301</f>
        <v>70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28" customFormat="1" ht="12.75" customHeight="1" outlineLevel="1">
      <c r="A37" s="218"/>
      <c r="B37" s="218"/>
      <c r="C37" s="219"/>
      <c r="D37" s="236"/>
      <c r="E37" s="220"/>
      <c r="F37" s="220"/>
      <c r="G37" s="222"/>
      <c r="H37" s="220"/>
      <c r="I37" s="223"/>
      <c r="J37" s="226"/>
      <c r="K37" s="220"/>
      <c r="L37" s="223"/>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row>
    <row r="38" spans="1:55" s="32" customFormat="1" outlineLevel="2">
      <c r="B38" s="34" t="s">
        <v>28</v>
      </c>
      <c r="C38" s="123"/>
      <c r="D38" s="234" t="s">
        <v>143</v>
      </c>
      <c r="E38" s="146"/>
      <c r="F38" s="130"/>
      <c r="G38" s="73"/>
      <c r="H38" s="130"/>
      <c r="I38" s="153"/>
      <c r="J38" s="190"/>
      <c r="K38" s="130" t="str">
        <f>'Data input'!P306</f>
        <v>NSi3.1</v>
      </c>
      <c r="L38" s="101" t="str">
        <f>'Data input'!Q306</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19" customFormat="1" outlineLevel="2">
      <c r="B39" s="45"/>
      <c r="C39" s="29"/>
      <c r="D39" s="238" t="s">
        <v>144</v>
      </c>
      <c r="E39" s="147"/>
      <c r="F39" s="133"/>
      <c r="G39" s="77"/>
      <c r="H39" s="133"/>
      <c r="I39" s="155"/>
      <c r="J39" s="105"/>
      <c r="K39" s="163">
        <f>'Data input'!P307</f>
        <v>8.3333333333333329E-2</v>
      </c>
      <c r="L39" s="131">
        <f>'Data input'!Q307</f>
        <v>0.58333333333333337</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19" customFormat="1" outlineLevel="2">
      <c r="C40" s="29"/>
      <c r="D40" s="238" t="s">
        <v>156</v>
      </c>
      <c r="E40" s="147"/>
      <c r="F40" s="147"/>
      <c r="G40" s="77"/>
      <c r="H40" s="133"/>
      <c r="I40" s="147"/>
      <c r="J40" s="105"/>
      <c r="K40" s="163">
        <f>'Data input'!P308</f>
        <v>1</v>
      </c>
      <c r="L40" s="163">
        <f>'Data input'!Q308</f>
        <v>7</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s="19" customFormat="1" outlineLevel="2">
      <c r="C41" s="29"/>
      <c r="D41" s="238" t="s">
        <v>157</v>
      </c>
      <c r="E41" s="147"/>
      <c r="F41" s="147"/>
      <c r="G41" s="77"/>
      <c r="H41" s="133"/>
      <c r="I41" s="147"/>
      <c r="J41" s="105"/>
      <c r="K41" s="163">
        <f>'Data input'!P309</f>
        <v>12</v>
      </c>
      <c r="L41" s="163">
        <f>'Data input'!Q309</f>
        <v>12</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1" customFormat="1" ht="5.25" customHeight="1" outlineLevel="1">
      <c r="A42" s="9"/>
      <c r="B42" s="9"/>
      <c r="C42" s="124"/>
      <c r="D42" s="236"/>
      <c r="E42" s="137"/>
      <c r="F42" s="137"/>
      <c r="G42" s="115"/>
      <c r="H42" s="137"/>
      <c r="I42" s="110"/>
      <c r="J42" s="110"/>
      <c r="K42" s="137">
        <f>'Data input'!P325</f>
        <v>0</v>
      </c>
      <c r="L42" s="110">
        <f>'Data input'!Q325</f>
        <v>0</v>
      </c>
      <c r="M42" s="27"/>
      <c r="N42" s="27"/>
      <c r="O42" s="27"/>
      <c r="P42" s="27"/>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32" customFormat="1" outlineLevel="2">
      <c r="B43" s="34" t="s">
        <v>29</v>
      </c>
      <c r="C43" s="123"/>
      <c r="D43" s="242" t="s">
        <v>143</v>
      </c>
      <c r="E43" s="130"/>
      <c r="F43" s="130"/>
      <c r="G43" s="73"/>
      <c r="H43" s="130"/>
      <c r="I43" s="101"/>
      <c r="J43" s="101"/>
      <c r="K43" s="130" t="str">
        <f>'Data input'!P326</f>
        <v>NSi3.2</v>
      </c>
      <c r="L43" s="101" t="str">
        <f>'Data input'!Q326</f>
        <v>NSi4.2</v>
      </c>
      <c r="M43" s="27"/>
      <c r="N43" s="27"/>
      <c r="O43" s="27"/>
      <c r="P43" s="27"/>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9" customFormat="1" outlineLevel="2">
      <c r="B44" s="45"/>
      <c r="C44" s="29"/>
      <c r="D44" s="238" t="s">
        <v>144</v>
      </c>
      <c r="E44" s="133"/>
      <c r="F44" s="133"/>
      <c r="G44" s="77"/>
      <c r="H44" s="133"/>
      <c r="I44" s="105"/>
      <c r="J44" s="105"/>
      <c r="K44" s="163">
        <f>'Data input'!P327</f>
        <v>0.11320754716981132</v>
      </c>
      <c r="L44" s="131">
        <f>'Data input'!Q327</f>
        <v>0.52830188679245282</v>
      </c>
      <c r="M44" s="27"/>
      <c r="N44" s="27"/>
      <c r="O44" s="27"/>
      <c r="P44" s="27"/>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1:55" s="19" customFormat="1" outlineLevel="2">
      <c r="B45" s="45"/>
      <c r="C45" s="29"/>
      <c r="D45" s="238" t="s">
        <v>156</v>
      </c>
      <c r="E45" s="133"/>
      <c r="F45" s="133"/>
      <c r="G45" s="77"/>
      <c r="H45" s="133"/>
      <c r="I45" s="105"/>
      <c r="J45" s="105"/>
      <c r="K45" s="163">
        <f>'Data input'!P328</f>
        <v>6</v>
      </c>
      <c r="L45" s="163">
        <f>'Data input'!Q328</f>
        <v>28</v>
      </c>
      <c r="M45" s="27"/>
      <c r="N45" s="27"/>
      <c r="O45" s="27"/>
      <c r="P45" s="27"/>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9" customFormat="1" outlineLevel="2">
      <c r="B46" s="45"/>
      <c r="C46" s="29"/>
      <c r="D46" s="238" t="s">
        <v>157</v>
      </c>
      <c r="E46" s="133"/>
      <c r="F46" s="133"/>
      <c r="G46" s="77"/>
      <c r="H46" s="133"/>
      <c r="I46" s="105"/>
      <c r="J46" s="105"/>
      <c r="K46" s="163">
        <f>'Data input'!P329</f>
        <v>53</v>
      </c>
      <c r="L46" s="163">
        <f>'Data input'!Q329</f>
        <v>53</v>
      </c>
      <c r="M46" s="27"/>
      <c r="N46" s="27"/>
      <c r="O46" s="27"/>
      <c r="P46" s="27"/>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11" customFormat="1" ht="5.25" customHeight="1" outlineLevel="1">
      <c r="A47" s="9"/>
      <c r="B47" s="9"/>
      <c r="C47" s="124"/>
      <c r="D47" s="236"/>
      <c r="E47" s="137"/>
      <c r="F47" s="137"/>
      <c r="G47" s="115"/>
      <c r="H47" s="137"/>
      <c r="I47" s="110"/>
      <c r="J47" s="110"/>
      <c r="K47" s="137">
        <f>'Data input'!P386</f>
        <v>0</v>
      </c>
      <c r="L47" s="110">
        <f>'Data input'!Q386</f>
        <v>0</v>
      </c>
      <c r="M47" s="27"/>
      <c r="N47" s="27"/>
      <c r="O47" s="27"/>
      <c r="P47" s="2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s="32" customFormat="1" outlineLevel="2">
      <c r="B48" s="34" t="s">
        <v>30</v>
      </c>
      <c r="C48" s="123"/>
      <c r="D48" s="242" t="s">
        <v>143</v>
      </c>
      <c r="E48" s="130"/>
      <c r="F48" s="130"/>
      <c r="G48" s="73"/>
      <c r="H48" s="130"/>
      <c r="I48" s="101"/>
      <c r="J48" s="101"/>
      <c r="K48" s="130" t="str">
        <f>'Data input'!P387</f>
        <v>NSi3.3</v>
      </c>
      <c r="L48" s="101" t="str">
        <f>'Data input'!Q387</f>
        <v>NSi4.3</v>
      </c>
      <c r="M48" s="27"/>
      <c r="N48" s="27"/>
      <c r="O48" s="27"/>
      <c r="P48" s="27"/>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9" customFormat="1" outlineLevel="2">
      <c r="B49" s="45"/>
      <c r="C49" s="29"/>
      <c r="D49" s="238" t="s">
        <v>144</v>
      </c>
      <c r="E49" s="133"/>
      <c r="F49" s="133"/>
      <c r="G49" s="77"/>
      <c r="H49" s="133"/>
      <c r="I49" s="105"/>
      <c r="J49" s="105"/>
      <c r="K49" s="163">
        <f>'Data input'!P388</f>
        <v>0</v>
      </c>
      <c r="L49" s="131">
        <f>'Data input'!Q388</f>
        <v>0.75</v>
      </c>
      <c r="M49" s="27"/>
      <c r="N49" s="27"/>
      <c r="O49" s="27"/>
      <c r="P49" s="27"/>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s="19" customFormat="1" outlineLevel="2">
      <c r="B50" s="45"/>
      <c r="C50" s="29"/>
      <c r="D50" s="238" t="s">
        <v>156</v>
      </c>
      <c r="E50" s="133"/>
      <c r="F50" s="133"/>
      <c r="G50" s="77"/>
      <c r="H50" s="133"/>
      <c r="I50" s="105"/>
      <c r="J50" s="105"/>
      <c r="K50" s="163">
        <f>'Data input'!P389</f>
        <v>0</v>
      </c>
      <c r="L50" s="163">
        <f>'Data input'!Q389</f>
        <v>3</v>
      </c>
      <c r="M50" s="27"/>
      <c r="N50" s="27"/>
      <c r="O50" s="27"/>
      <c r="P50" s="27"/>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s="19" customFormat="1" outlineLevel="2">
      <c r="B51" s="45"/>
      <c r="C51" s="29"/>
      <c r="D51" s="238" t="s">
        <v>157</v>
      </c>
      <c r="E51" s="133"/>
      <c r="F51" s="133"/>
      <c r="G51" s="77"/>
      <c r="H51" s="133"/>
      <c r="I51" s="105"/>
      <c r="J51" s="105"/>
      <c r="K51" s="163">
        <f>'Data input'!P390</f>
        <v>4</v>
      </c>
      <c r="L51" s="163">
        <f>'Data input'!Q390</f>
        <v>4</v>
      </c>
      <c r="M51" s="27"/>
      <c r="N51" s="27"/>
      <c r="O51" s="27"/>
      <c r="P51" s="27"/>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11" customFormat="1" ht="5.25" customHeight="1" outlineLevel="1">
      <c r="A52" s="9"/>
      <c r="B52" s="9"/>
      <c r="C52" s="124"/>
      <c r="D52" s="236"/>
      <c r="E52" s="137"/>
      <c r="F52" s="137"/>
      <c r="G52" s="115"/>
      <c r="H52" s="137"/>
      <c r="I52" s="110"/>
      <c r="J52" s="110"/>
      <c r="K52" s="137">
        <f>'Data input'!P397</f>
        <v>0</v>
      </c>
      <c r="L52" s="110">
        <f>'Data input'!Q397</f>
        <v>1</v>
      </c>
      <c r="M52" s="27"/>
      <c r="N52" s="27"/>
      <c r="O52" s="27"/>
      <c r="P52" s="27"/>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s="32" customFormat="1" outlineLevel="2">
      <c r="B53" s="34" t="s">
        <v>31</v>
      </c>
      <c r="C53" s="123"/>
      <c r="D53" s="242" t="s">
        <v>143</v>
      </c>
      <c r="E53" s="130"/>
      <c r="F53" s="130"/>
      <c r="G53" s="73"/>
      <c r="H53" s="130"/>
      <c r="I53" s="101"/>
      <c r="J53" s="101"/>
      <c r="K53" s="130" t="str">
        <f>'Data input'!P421</f>
        <v>NSi3.4</v>
      </c>
      <c r="L53" s="101" t="str">
        <f>'Data input'!Q421</f>
        <v>NSi4.4</v>
      </c>
      <c r="M53" s="27"/>
      <c r="N53" s="27"/>
      <c r="O53" s="27"/>
      <c r="P53" s="27"/>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s="19" customFormat="1" outlineLevel="2">
      <c r="B54" s="45"/>
      <c r="C54" s="29"/>
      <c r="D54" s="238" t="s">
        <v>144</v>
      </c>
      <c r="E54" s="133"/>
      <c r="F54" s="133"/>
      <c r="G54" s="77"/>
      <c r="H54" s="133"/>
      <c r="I54" s="105"/>
      <c r="J54" s="105"/>
      <c r="K54" s="163">
        <f>'Data input'!P422</f>
        <v>0</v>
      </c>
      <c r="L54" s="131">
        <f>'Data input'!Q422</f>
        <v>0</v>
      </c>
      <c r="M54" s="27"/>
      <c r="N54" s="27"/>
      <c r="O54" s="27"/>
      <c r="P54" s="27"/>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s="19" customFormat="1" outlineLevel="2">
      <c r="B55" s="45"/>
      <c r="C55" s="29"/>
      <c r="D55" s="238" t="s">
        <v>156</v>
      </c>
      <c r="E55" s="133"/>
      <c r="F55" s="133"/>
      <c r="G55" s="77"/>
      <c r="H55" s="133"/>
      <c r="I55" s="105"/>
      <c r="J55" s="105"/>
      <c r="K55" s="163">
        <f>'Data input'!P423</f>
        <v>0</v>
      </c>
      <c r="L55" s="163">
        <f>'Data input'!Q423</f>
        <v>0</v>
      </c>
      <c r="M55" s="27"/>
      <c r="N55" s="27"/>
      <c r="O55" s="27"/>
      <c r="P55" s="27"/>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s="19" customFormat="1" outlineLevel="2">
      <c r="B56" s="45"/>
      <c r="C56" s="29"/>
      <c r="D56" s="238" t="s">
        <v>157</v>
      </c>
      <c r="E56" s="133"/>
      <c r="F56" s="133"/>
      <c r="G56" s="77"/>
      <c r="H56" s="133"/>
      <c r="I56" s="105"/>
      <c r="J56" s="105"/>
      <c r="K56" s="163">
        <f>'Data input'!P424</f>
        <v>1</v>
      </c>
      <c r="L56" s="163">
        <f>'Data input'!Q424</f>
        <v>1</v>
      </c>
      <c r="M56" s="27"/>
      <c r="N56" s="27"/>
      <c r="O56" s="27"/>
      <c r="P56" s="27"/>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11" customFormat="1" ht="5.25" customHeight="1" outlineLevel="1">
      <c r="A57" s="9"/>
      <c r="B57" s="9"/>
      <c r="C57" s="124"/>
      <c r="D57" s="236"/>
      <c r="E57" s="137"/>
      <c r="F57" s="137"/>
      <c r="G57" s="115"/>
      <c r="H57" s="137"/>
      <c r="I57" s="110"/>
      <c r="J57" s="110"/>
      <c r="K57" s="137" t="e">
        <f>'Data input'!#REF!</f>
        <v>#REF!</v>
      </c>
      <c r="L57" s="110" t="e">
        <f>'Data input'!#REF!</f>
        <v>#REF!</v>
      </c>
      <c r="M57" s="27"/>
      <c r="N57" s="27"/>
      <c r="O57" s="27"/>
      <c r="P57" s="2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s="32" customFormat="1" outlineLevel="2">
      <c r="B58" s="34" t="s">
        <v>35</v>
      </c>
      <c r="C58" s="123"/>
      <c r="D58" s="242" t="s">
        <v>143</v>
      </c>
      <c r="E58" s="130"/>
      <c r="F58" s="130"/>
      <c r="G58" s="73"/>
      <c r="H58" s="130"/>
      <c r="I58" s="101"/>
      <c r="J58" s="101"/>
      <c r="K58" s="130" t="str">
        <f>'Data input'!P428</f>
        <v>NSi3.5</v>
      </c>
      <c r="L58" s="101" t="str">
        <f>'Data input'!Q428</f>
        <v>NSi4.5</v>
      </c>
      <c r="M58" s="27"/>
      <c r="N58" s="27"/>
      <c r="O58" s="27"/>
      <c r="P58" s="27"/>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s="19" customFormat="1" outlineLevel="2">
      <c r="B59" s="45"/>
      <c r="C59" s="29"/>
      <c r="D59" s="238" t="s">
        <v>144</v>
      </c>
      <c r="E59" s="133"/>
      <c r="F59" s="133"/>
      <c r="G59" s="77"/>
      <c r="H59" s="133"/>
      <c r="I59" s="105"/>
      <c r="J59" s="105"/>
      <c r="K59" s="163">
        <f>'Data input'!P429</f>
        <v>0</v>
      </c>
      <c r="L59" s="102">
        <f>'Data input'!Q429</f>
        <v>0</v>
      </c>
      <c r="M59" s="27"/>
      <c r="N59" s="27"/>
      <c r="O59" s="27"/>
      <c r="P59" s="27"/>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s="19" customFormat="1" outlineLevel="2">
      <c r="B60" s="45"/>
      <c r="C60" s="29"/>
      <c r="D60" s="238" t="s">
        <v>156</v>
      </c>
      <c r="E60" s="133"/>
      <c r="F60" s="133"/>
      <c r="G60" s="77"/>
      <c r="H60" s="133"/>
      <c r="I60" s="105"/>
      <c r="J60" s="105"/>
      <c r="K60" s="163">
        <f>'Data input'!P430</f>
        <v>0</v>
      </c>
      <c r="L60" s="163">
        <f>'Data input'!Q430</f>
        <v>0</v>
      </c>
      <c r="M60" s="27"/>
      <c r="N60" s="27"/>
      <c r="O60" s="27"/>
      <c r="P60" s="27"/>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19" customFormat="1" outlineLevel="2">
      <c r="B61" s="45"/>
      <c r="C61" s="29"/>
      <c r="D61" s="238" t="s">
        <v>157</v>
      </c>
      <c r="E61" s="133"/>
      <c r="F61" s="133"/>
      <c r="G61" s="77"/>
      <c r="H61" s="133"/>
      <c r="I61" s="105"/>
      <c r="J61" s="105"/>
      <c r="K61" s="163">
        <f>'Data input'!P431</f>
        <v>0</v>
      </c>
      <c r="L61" s="163">
        <f>'Data input'!Q431</f>
        <v>0</v>
      </c>
      <c r="M61" s="27"/>
      <c r="N61" s="27"/>
      <c r="O61" s="27"/>
      <c r="P61" s="27"/>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1" customFormat="1" ht="5.25" customHeight="1" outlineLevel="1">
      <c r="A62" s="9"/>
      <c r="B62" s="9"/>
      <c r="C62" s="124"/>
      <c r="D62" s="236"/>
      <c r="E62" s="137"/>
      <c r="F62" s="137"/>
      <c r="G62" s="115"/>
      <c r="H62" s="137"/>
      <c r="I62" s="110"/>
      <c r="J62" s="110"/>
      <c r="K62" s="137"/>
      <c r="L62" s="110"/>
      <c r="M62" s="27"/>
      <c r="N62" s="27"/>
      <c r="O62" s="27"/>
      <c r="P62" s="27"/>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s="32" customFormat="1" outlineLevel="2">
      <c r="B63" s="34" t="s">
        <v>151</v>
      </c>
      <c r="C63" s="123"/>
      <c r="D63" s="234"/>
      <c r="E63" s="130"/>
      <c r="F63" s="130"/>
      <c r="G63" s="73"/>
      <c r="H63" s="130"/>
      <c r="I63" s="101"/>
      <c r="J63" s="101"/>
      <c r="K63" s="130"/>
      <c r="L63" s="101"/>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41" customFormat="1" ht="9.75" customHeight="1">
      <c r="A64" s="38"/>
      <c r="B64" s="38"/>
      <c r="C64" s="125"/>
      <c r="D64" s="244"/>
      <c r="E64" s="141"/>
      <c r="F64" s="141"/>
      <c r="G64" s="92"/>
      <c r="H64" s="141"/>
      <c r="I64" s="84"/>
      <c r="J64" s="84"/>
      <c r="K64" s="141"/>
      <c r="L64" s="84"/>
      <c r="M64" s="27"/>
      <c r="N64" s="27"/>
      <c r="O64" s="27"/>
      <c r="P64" s="27"/>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7" customFormat="1">
      <c r="D65" s="246"/>
      <c r="E65" s="142"/>
      <c r="F65" s="142"/>
      <c r="G65" s="93"/>
      <c r="H65" s="142"/>
      <c r="I65" s="87"/>
      <c r="J65" s="87"/>
      <c r="K65" s="142"/>
      <c r="L65" s="87"/>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phoneticPr fontId="3" type="noConversion"/>
  <pageMargins left="0.59055118110236227" right="0.59055118110236227" top="0.39370078740157483" bottom="0.39370078740157483" header="0.19685039370078741" footer="0.19685039370078741"/>
  <pageSetup paperSize="9" scale="74" fitToWidth="2" fitToHeight="2" orientation="landscape" horizontalDpi="20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Contributor</vt:lpstr>
      <vt:lpstr>Data input</vt:lpstr>
      <vt:lpstr>Undo</vt:lpstr>
      <vt:lpstr>Indicators</vt:lpstr>
      <vt:lpstr>'Data input'!Obszar_wydruku</vt:lpstr>
      <vt:lpstr>Indicators!Obszar_wydruku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esurma</cp:lastModifiedBy>
  <cp:lastPrinted>2014-04-29T10:53:09Z</cp:lastPrinted>
  <dcterms:created xsi:type="dcterms:W3CDTF">2006-12-11T16:06:48Z</dcterms:created>
  <dcterms:modified xsi:type="dcterms:W3CDTF">2014-06-02T08:56:51Z</dcterms:modified>
</cp:coreProperties>
</file>